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5"/>
  <workbookPr/>
  <mc:AlternateContent xmlns:mc="http://schemas.openxmlformats.org/markup-compatibility/2006">
    <mc:Choice Requires="x15">
      <x15ac:absPath xmlns:x15ac="http://schemas.microsoft.com/office/spreadsheetml/2010/11/ac" url="\\lg-files.lg-yoshioka.local\共有\02_企画財政課\02財政室\◆◆財政業務関係◆◆\★08：調査報告関係★\★市町村課報告　財政状況資料集★\令和５年度\250902令和5年度財政状況資料集の作成について(2回目・地方公会計関係)\250905回答\HP公開\"/>
    </mc:Choice>
  </mc:AlternateContent>
  <xr:revisionPtr revIDLastSave="0" documentId="13_ncr:1_{F746AFB1-F297-4DA9-B34F-BDA7767B5577}" xr6:coauthVersionLast="36" xr6:coauthVersionMax="47" xr10:uidLastSave="{00000000-0000-0000-0000-000000000000}"/>
  <bookViews>
    <workbookView xWindow="35448" yWindow="852" windowWidth="20640" windowHeight="13488" tabRatio="842"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s="1"/>
  <c r="AM35" i="10" l="1"/>
  <c r="BW34" i="10"/>
  <c r="BW35" i="10" s="1"/>
  <c r="BW36" i="10" s="1"/>
  <c r="BW37" i="10" s="1"/>
  <c r="BW38" i="10" s="1"/>
  <c r="CO34" i="10" l="1"/>
  <c r="CO35" i="10" s="1"/>
</calcChain>
</file>

<file path=xl/sharedStrings.xml><?xml version="1.0" encoding="utf-8"?>
<sst xmlns="http://schemas.openxmlformats.org/spreadsheetml/2006/main" count="1121" uniqueCount="573">
  <si>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</si>
  <si>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</si>
  <si>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</si>
  <si>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</si>
  <si>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</si>
  <si>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</si>
  <si>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</si>
  <si>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</si>
  <si>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</si>
  <si>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</si>
  <si>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</si>
  <si>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</si>
  <si>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</si>
  <si>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</si>
  <si>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</si>
  <si>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</si>
  <si>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</si>
  <si>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</si>
  <si>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</si>
  <si>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</si>
  <si>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</si>
  <si>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</si>
  <si>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</si>
  <si>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</si>
  <si>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</si>
  <si>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</si>
  <si>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</si>
  <si>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</si>
  <si>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</si>
  <si>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</si>
  <si>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</si>
  <si>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</si>
  <si>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</si>
  <si>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</si>
  <si>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</si>
  <si>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</si>
  <si>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</si>
  <si>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</si>
  <si>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</si>
  <si>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</si>
  <si>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</si>
  <si>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</si>
  <si>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</si>
  <si>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</si>
  <si>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</si>
  <si>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</si>
  <si>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</si>
  <si>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</si>
  <si>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</si>
  <si>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</si>
  <si>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</si>
  <si>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</si>
  <si>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</si>
  <si>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</si>
  <si>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</si>
  <si>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</si>
  <si>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</si>
  <si>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</si>
  <si>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</si>
  <si>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</si>
  <si>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</si>
  <si>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</si>
  <si>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</si>
  <si>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</si>
  <si>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</si>
  <si>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</si>
  <si>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</si>
  <si>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</si>
  <si>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</si>
  <si>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</si>
  <si>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</si>
  <si>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</si>
  <si>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</si>
  <si>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</si>
  <si>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</si>
  <si>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</si>
  <si>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</si>
  <si>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</si>
  <si>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</si>
  <si>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</si>
  <si>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</si>
  <si>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</si>
  <si>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</si>
  <si>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</si>
  <si>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</si>
  <si>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</si>
  <si>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</si>
  <si>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</si>
  <si>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</si>
  <si>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</si>
  <si>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</si>
  <si>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</si>
  <si>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</si>
  <si>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</si>
  <si>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吉岡町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</si>
  <si>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</si>
  <si>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</si>
  <si>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</si>
  <si>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</si>
  <si>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</si>
  <si>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</si>
  <si>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</si>
  <si>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</si>
  <si>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</si>
  <si>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</si>
  <si>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</si>
  <si>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</si>
  <si>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</si>
  <si>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</si>
  <si>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</si>
  <si>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</si>
  <si>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</si>
  <si>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</si>
  <si>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</si>
  <si>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</si>
  <si>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</si>
  <si>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</si>
  <si>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</si>
  <si>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</si>
  <si>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</si>
  <si>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</si>
  <si>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</si>
  <si>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</si>
  <si>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</si>
  <si>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</si>
  <si>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</si>
  <si>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</si>
  <si>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</si>
  <si>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</si>
  <si>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</si>
  <si>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</si>
  <si>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</si>
  <si>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</si>
  <si>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</si>
  <si>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</si>
  <si>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</si>
  <si>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</si>
  <si>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</si>
  <si>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</si>
  <si>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</si>
  <si>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</si>
  <si>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</si>
  <si>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</si>
  <si>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</si>
  <si>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</si>
  <si>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</si>
  <si>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</si>
  <si>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</si>
  <si>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</si>
  <si>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</si>
  <si>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</si>
  <si>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</si>
  <si>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</si>
  <si>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</si>
  <si>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</si>
  <si>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</si>
  <si>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</si>
  <si>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</si>
  <si>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</si>
  <si>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</si>
  <si>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</si>
  <si>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</si>
  <si>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</si>
  <si>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</si>
  <si>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</si>
  <si>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</si>
  <si>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</si>
  <si>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</si>
  <si>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</si>
  <si>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</si>
  <si>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</si>
  <si>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</si>
  <si>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</si>
  <si>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</si>
  <si>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</si>
  <si>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</si>
  <si>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</si>
  <si>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</si>
  <si>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</si>
  <si>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</si>
  <si>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</si>
  <si>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</si>
  <si>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</si>
  <si>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</si>
  <si>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</si>
  <si>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</si>
  <si>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</si>
  <si>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</si>
  <si>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</si>
  <si>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</si>
  <si>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</si>
  <si>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</si>
  <si>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</si>
  <si>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</si>
  <si>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</si>
  <si>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</si>
  <si>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</si>
  <si>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</si>
  <si>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</si>
  <si>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</si>
  <si>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</si>
  <si>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</si>
  <si>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</si>
  <si>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</si>
  <si>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群馬県吉岡町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</si>
  <si>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</si>
  <si>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</si>
  <si>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</si>
  <si>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</si>
  <si>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</si>
  <si>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</si>
  <si>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</si>
  <si>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</si>
  <si>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</si>
  <si>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</si>
  <si>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</si>
  <si>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</si>
  <si>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</si>
  <si>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</si>
  <si>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</si>
  <si>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</si>
  <si>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</si>
  <si>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</si>
  <si>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</si>
  <si>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</si>
  <si>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</si>
  <si>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</si>
  <si>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</si>
  <si>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</si>
  <si>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</si>
  <si>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</si>
  <si>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</si>
  <si>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</si>
  <si>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</si>
  <si>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</si>
  <si>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</si>
  <si>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</si>
  <si>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</si>
  <si>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</si>
  <si>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</si>
  <si>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</si>
  <si>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</si>
  <si>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</si>
  <si>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</si>
  <si>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</si>
  <si>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</si>
  <si>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</si>
  <si>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</si>
  <si>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</si>
  <si>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</si>
  <si>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</si>
  <si>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</si>
  <si>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</si>
  <si>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</si>
  <si>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</si>
  <si>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</si>
  <si>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</si>
  <si>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</si>
  <si>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</si>
  <si>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</si>
  <si>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</si>
  <si>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</si>
  <si>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</si>
  <si>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</si>
  <si>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</si>
  <si>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</si>
  <si>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</si>
  <si>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</si>
  <si>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</si>
  <si>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</si>
  <si>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</si>
  <si>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</si>
  <si>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</si>
  <si>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</si>
  <si>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</si>
  <si>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</si>
  <si>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</si>
  <si>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</si>
  <si>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</si>
  <si>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</si>
  <si>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</si>
  <si>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</si>
  <si>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</si>
  <si>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</si>
  <si>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</si>
  <si>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</si>
  <si>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</si>
  <si>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</si>
  <si>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</si>
  <si>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</si>
  <si>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</si>
  <si>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</si>
  <si>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</si>
  <si>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</si>
  <si>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</si>
  <si>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</si>
  <si>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</si>
  <si>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</si>
  <si>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</si>
  <si>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</si>
  <si>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</si>
  <si>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</si>
  <si>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</si>
  <si>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</si>
  <si>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</si>
  <si>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</si>
  <si>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</si>
  <si>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</si>
  <si>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</si>
  <si>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</si>
  <si>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</si>
  <si>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</si>
  <si>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</si>
  <si>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</si>
  <si>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</si>
  <si>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</si>
  <si>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</si>
  <si>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</si>
  <si>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</si>
  <si>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</si>
  <si>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</si>
  <si>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</si>
  <si>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</si>
  <si>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</si>
  <si>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</si>
  <si>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</si>
  <si>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</si>
  <si>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</si>
  <si>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</si>
  <si>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</si>
  <si>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</si>
  <si>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</si>
  <si>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</si>
  <si>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</si>
  <si>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</si>
  <si>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</si>
  <si>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</si>
  <si>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</si>
  <si>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</si>
  <si>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</si>
  <si>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</si>
  <si>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</si>
  <si>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</si>
  <si>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</si>
  <si>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</si>
  <si>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</si>
  <si>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</si>
  <si>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</si>
  <si>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</si>
  <si>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</si>
  <si>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</si>
  <si>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</si>
  <si>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</si>
  <si>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</si>
  <si>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</si>
  <si>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群馬県吉岡町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</si>
  <si>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</si>
  <si>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</si>
  <si>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</si>
  <si>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</si>
  <si>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</si>
  <si>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</si>
  <si>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</si>
  <si>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</si>
  <si>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</si>
  <si>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</si>
  <si>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</si>
  <si>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</si>
  <si>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</si>
  <si>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</si>
  <si>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</si>
  <si>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</si>
  <si>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</si>
  <si>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</si>
  <si>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</si>
  <si>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</si>
  <si>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</si>
  <si>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</si>
  <si>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</si>
  <si>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</si>
  <si>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</si>
  <si>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</si>
  <si>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</si>
  <si>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</si>
  <si>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</si>
  <si>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</si>
  <si>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</si>
  <si>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</si>
  <si>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</si>
  <si>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</si>
  <si>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</si>
  <si>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</si>
  <si>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</si>
  <si>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</si>
  <si>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</si>
  <si>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</si>
  <si>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</si>
  <si>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</si>
  <si>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</si>
  <si>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</si>
  <si>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</si>
  <si>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</si>
  <si>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</si>
  <si>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</si>
  <si>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</si>
  <si>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</si>
  <si>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</si>
  <si>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</si>
  <si>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</si>
  <si>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</si>
  <si>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</si>
  <si>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</si>
  <si>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</si>
  <si>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</si>
  <si>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</si>
  <si>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</si>
  <si>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</si>
  <si>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</si>
  <si>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</si>
  <si>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</si>
  <si>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</si>
  <si>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</si>
  <si>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</si>
  <si>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</si>
  <si>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</si>
  <si>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</si>
  <si>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</si>
  <si>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</si>
  <si>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</si>
  <si>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</si>
  <si>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</si>
  <si>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</si>
  <si>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</si>
  <si>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</si>
  <si>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</si>
  <si>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</si>
  <si>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</si>
  <si>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</si>
  <si>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</si>
  <si>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</si>
  <si>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</si>
  <si>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</si>
  <si>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</si>
  <si>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</si>
  <si>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</si>
  <si>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</si>
  <si>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</si>
  <si>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</si>
  <si>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</si>
  <si>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</si>
  <si>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</si>
  <si>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</si>
  <si>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</si>
  <si>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</si>
  <si>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</si>
  <si>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</si>
  <si>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</si>
  <si>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</si>
  <si>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</si>
  <si>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</si>
  <si>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</si>
  <si>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</si>
  <si>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</si>
  <si>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</si>
  <si>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</si>
  <si>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</si>
  <si>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</si>
  <si>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</si>
  <si>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</si>
  <si>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</si>
  <si>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</si>
  <si>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</si>
  <si>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</si>
  <si>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</si>
  <si>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</si>
  <si>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</si>
  <si>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</si>
  <si>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</si>
  <si>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</si>
  <si>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</si>
  <si>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</si>
  <si>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</si>
  <si>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</si>
  <si>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</si>
  <si>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</si>
  <si>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</si>
  <si>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</si>
  <si>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</si>
  <si>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</si>
  <si>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</si>
  <si>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</si>
  <si>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</si>
  <si>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</si>
  <si>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</si>
  <si>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</si>
  <si>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</si>
  <si>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</si>
  <si>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</si>
  <si>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</si>
  <si>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</si>
  <si>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</si>
  <si>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</si>
  <si>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</si>
  <si>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</si>
  <si>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</si>
  <si>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</si>
  <si>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</si>
  <si>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</si>
  <si>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</si>
  <si>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</si>
  <si>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</si>
  <si>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</si>
  <si>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</si>
  <si>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</si>
  <si>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</si>
  <si>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</si>
  <si>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</si>
  <si>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</si>
  <si>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</si>
  <si>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</si>
  <si>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</si>
  <si>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</si>
  <si>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</si>
  <si>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</si>
  <si>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</si>
  <si>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</si>
  <si>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</si>
  <si>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</si>
  <si>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</si>
  <si>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</si>
  <si>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3.96</t>
  </si>
  <si>
    <t>▲ 7.38</t>
  </si>
  <si>
    <t>▲ 1.33</t>
  </si>
  <si>
    <t>水道事業会計</t>
  </si>
  <si>
    <t>下水道事業会計</t>
  </si>
  <si>
    <t>介護保険事業特別会計</t>
  </si>
  <si>
    <t>一般会計</t>
  </si>
  <si>
    <t>国民健康保険事業特別会計</t>
  </si>
  <si>
    <t>後期高齢者医療事業特別会計</t>
  </si>
  <si>
    <t>学校給食事業特別会計</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</si>
  <si>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</si>
  <si>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</si>
  <si>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</si>
  <si>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</si>
  <si>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</si>
  <si>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</si>
  <si>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</si>
  <si>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5"/>
  </si>
  <si>
    <t>教育文化振興基金</t>
    <rPh sb="0" eb="2">
      <t>キョウイク</t>
    </rPh>
    <rPh sb="2" eb="4">
      <t>ブンカ</t>
    </rPh>
    <rPh sb="4" eb="6">
      <t>シンコウ</t>
    </rPh>
    <rPh sb="6" eb="8">
      <t>キキン</t>
    </rPh>
    <phoneticPr fontId="2"/>
  </si>
  <si>
    <t>渇水対策施設維持管理基金</t>
    <rPh sb="0" eb="2">
      <t>カッスイ</t>
    </rPh>
    <rPh sb="2" eb="4">
      <t>タイサク</t>
    </rPh>
    <rPh sb="4" eb="6">
      <t>シセツ</t>
    </rPh>
    <rPh sb="6" eb="8">
      <t>イジ</t>
    </rPh>
    <rPh sb="8" eb="10">
      <t>カンリ</t>
    </rPh>
    <rPh sb="10" eb="12">
      <t>キキン</t>
    </rPh>
    <phoneticPr fontId="2"/>
  </si>
  <si>
    <t>森林経営管理基金</t>
    <rPh sb="0" eb="2">
      <t>シンリン</t>
    </rPh>
    <rPh sb="2" eb="4">
      <t>ケイエイ</t>
    </rPh>
    <rPh sb="4" eb="6">
      <t>カンリ</t>
    </rPh>
    <rPh sb="6" eb="8">
      <t>キキン</t>
    </rPh>
    <phoneticPr fontId="2"/>
  </si>
  <si>
    <t>-</t>
    <phoneticPr fontId="10"/>
  </si>
  <si>
    <t>法適用企業</t>
  </si>
  <si>
    <t>-</t>
    <phoneticPr fontId="2"/>
  </si>
  <si>
    <t>吉岡町振興公社</t>
    <rPh sb="0" eb="3">
      <t>ヨシオカマチ</t>
    </rPh>
    <rPh sb="3" eb="5">
      <t>シンコウ</t>
    </rPh>
    <rPh sb="5" eb="7">
      <t>コウシャ</t>
    </rPh>
    <phoneticPr fontId="10"/>
  </si>
  <si>
    <t>〇</t>
    <phoneticPr fontId="10"/>
  </si>
  <si>
    <t>吉岡町土地開発公社</t>
    <rPh sb="0" eb="3">
      <t>ヨシオカマチ</t>
    </rPh>
    <rPh sb="3" eb="5">
      <t>トチ</t>
    </rPh>
    <rPh sb="5" eb="7">
      <t>カイハツ</t>
    </rPh>
    <rPh sb="7" eb="9">
      <t>コウシャ</t>
    </rPh>
    <phoneticPr fontId="10"/>
  </si>
  <si>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</si>
  <si>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</si>
  <si>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渋川地区広域市町村圏振興整備組合</t>
    <rPh sb="0" eb="2">
      <t>シブカワ</t>
    </rPh>
    <rPh sb="2" eb="4">
      <t>チク</t>
    </rPh>
    <rPh sb="4" eb="6">
      <t>コウイキ</t>
    </rPh>
    <rPh sb="6" eb="9">
      <t>シチョウソン</t>
    </rPh>
    <rPh sb="9" eb="10">
      <t>ケン</t>
    </rPh>
    <rPh sb="10" eb="12">
      <t>シンコウ</t>
    </rPh>
    <rPh sb="12" eb="14">
      <t>セイビ</t>
    </rPh>
    <rPh sb="14" eb="16">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</si>
  <si>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</si>
  <si>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</si>
  <si>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</si>
  <si>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</si>
  <si>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においては、将来負担額が充当可能財源等を下回ったため、将来負担比率が発生していない。今後は、財政調整基金の取崩し及び基準財政需要額算入見込額の減による比率発生が懸念されるため、公共施設等総合管理計画及び個別施設計画に基づいた適切な施設の更新を図ると同時に、財源の面においては財政調整基金残高も勘案しながら、交付税措置のある起債の選定等により、可能な限り財政負担を抑制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</si>
  <si>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</si>
  <si>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</si>
  <si>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</si>
  <si>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</si>
  <si>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</si>
  <si>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</si>
  <si>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決算においては、将来負担比率は発生していないが、実質公債費比率は類似団体平均を下回る数値となっている。実質公債費比率に係る本町の推移においては、標準財政規模の増により、減少傾向にあるが、今後は大型建設事業に伴う起債の据え置き期間経過後の公債費支出の増により、比率の上昇が懸念されるため、減債基金への積立てにより将来的な公債費負担の増加に備えていく必要がある。</t>
    <rPh sb="20" eb="22">
      <t>ハッセイ</t>
    </rPh>
    <rPh sb="64" eb="65">
      <t>カカ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</si>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</sst>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C9AE480-920B-413B-B974-5904EBD860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5CC-4AD5-A814-019FDA3409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62715</c:v>
                </c:pt>
                <c:pt idx="1">
                  <c:v>74548</c:v>
                </c:pt>
                <c:pt idx="2">
                  <c:v>83513</c:v>
                </c:pt>
                <c:pt idx="3">
                  <c:v>43580</c:v>
                </c:pt>
                <c:pt idx="4">
                  <c:v>22877</c:v>
                </c:pt>
              </c:numCache>
            </c:numRef>
          </c:val>
          <c:smooth val="0"/>
          <c:extLst>
            <c:ext xmlns:c16="http://schemas.microsoft.com/office/drawing/2014/chart" uri="{C3380CC4-5D6E-409C-BE32-E72D297353CC}">
              <c16:uniqueId val="{00000001-35CC-4AD5-A814-019FDA3409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0.57999999999999996</c:v>
                </c:pt>
                <c:pt idx="1">
                  <c:v>0.8</c:v>
                </c:pt>
                <c:pt idx="2">
                  <c:v>4.9400000000000004</c:v>
                </c:pt>
                <c:pt idx="3">
                  <c:v>0.54</c:v>
                </c:pt>
                <c:pt idx="4">
                  <c:v>0.45</c:v>
                </c:pt>
              </c:numCache>
            </c:numRef>
          </c:val>
          <c:extLst>
            <c:ext xmlns:c16="http://schemas.microsoft.com/office/drawing/2014/chart" uri="{C3380CC4-5D6E-409C-BE32-E72D297353CC}">
              <c16:uniqueId val="{00000000-7A3A-4A52-85C6-66F241CABF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49.68</c:v>
                </c:pt>
                <c:pt idx="1">
                  <c:v>47.24</c:v>
                </c:pt>
                <c:pt idx="2">
                  <c:v>44.28</c:v>
                </c:pt>
                <c:pt idx="3">
                  <c:v>41.94</c:v>
                </c:pt>
                <c:pt idx="4">
                  <c:v>39.61</c:v>
                </c:pt>
              </c:numCache>
            </c:numRef>
          </c:val>
          <c:extLst>
            <c:ext xmlns:c16="http://schemas.microsoft.com/office/drawing/2014/chart" uri="{C3380CC4-5D6E-409C-BE32-E72D297353CC}">
              <c16:uniqueId val="{00000001-7A3A-4A52-85C6-66F241CABF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-3.96</c:v>
                </c:pt>
                <c:pt idx="1">
                  <c:v>0.09</c:v>
                </c:pt>
                <c:pt idx="2">
                  <c:v>4.57</c:v>
                </c:pt>
                <c:pt idx="3">
                  <c:v>-7.38</c:v>
                </c:pt>
                <c:pt idx="4">
                  <c:v>-1.33</c:v>
                </c:pt>
              </c:numCache>
            </c:numRef>
          </c:val>
          <c:smooth val="0"/>
          <c:extLst>
            <c:ext xmlns:c16="http://schemas.microsoft.com/office/drawing/2014/chart" uri="{C3380CC4-5D6E-409C-BE32-E72D297353CC}">
              <c16:uniqueId val="{00000002-7A3A-4A52-85C6-66F241CABF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0A6-42E4-925A-C0FF3259B1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A6-42E4-925A-C0FF3259B1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A6-42E4-925A-C0FF3259B163}"/>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0A6-42E4-925A-C0FF3259B16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0.09</c:v>
                </c:pt>
                <c:pt idx="4">
                  <c:v>#N/A</c:v>
                </c:pt>
                <c:pt idx="5">
                  <c:v>0.08</c:v>
                </c:pt>
                <c:pt idx="6">
                  <c:v>#N/A</c:v>
                </c:pt>
                <c:pt idx="7">
                  <c:v>0.1</c:v>
                </c:pt>
                <c:pt idx="8">
                  <c:v>#N/A</c:v>
                </c:pt>
                <c:pt idx="9">
                  <c:v>0.1</c:v>
                </c:pt>
              </c:numCache>
            </c:numRef>
          </c:val>
          <c:extLst>
            <c:ext xmlns:c16="http://schemas.microsoft.com/office/drawing/2014/chart" uri="{C3380CC4-5D6E-409C-BE32-E72D297353CC}">
              <c16:uniqueId val="{00000004-10A6-42E4-925A-C0FF3259B16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0.31</c:v>
                </c:pt>
                <c:pt idx="4">
                  <c:v>#N/A</c:v>
                </c:pt>
                <c:pt idx="5">
                  <c:v>0.94</c:v>
                </c:pt>
                <c:pt idx="6">
                  <c:v>#N/A</c:v>
                </c:pt>
                <c:pt idx="7">
                  <c:v>0.83</c:v>
                </c:pt>
                <c:pt idx="8">
                  <c:v>#N/A</c:v>
                </c:pt>
                <c:pt idx="9">
                  <c:v>0.43</c:v>
                </c:pt>
              </c:numCache>
            </c:numRef>
          </c:val>
          <c:extLst>
            <c:ext xmlns:c16="http://schemas.microsoft.com/office/drawing/2014/chart" uri="{C3380CC4-5D6E-409C-BE32-E72D297353CC}">
              <c16:uniqueId val="{00000005-10A6-42E4-925A-C0FF3259B16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0.8</c:v>
                </c:pt>
                <c:pt idx="4">
                  <c:v>#N/A</c:v>
                </c:pt>
                <c:pt idx="5">
                  <c:v>4.93</c:v>
                </c:pt>
                <c:pt idx="6">
                  <c:v>#N/A</c:v>
                </c:pt>
                <c:pt idx="7">
                  <c:v>0.52</c:v>
                </c:pt>
                <c:pt idx="8">
                  <c:v>#N/A</c:v>
                </c:pt>
                <c:pt idx="9">
                  <c:v>0.43</c:v>
                </c:pt>
              </c:numCache>
            </c:numRef>
          </c:val>
          <c:extLst>
            <c:ext xmlns:c16="http://schemas.microsoft.com/office/drawing/2014/chart" uri="{C3380CC4-5D6E-409C-BE32-E72D297353CC}">
              <c16:uniqueId val="{00000006-10A6-42E4-925A-C0FF3259B16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1.05</c:v>
                </c:pt>
                <c:pt idx="4">
                  <c:v>#N/A</c:v>
                </c:pt>
                <c:pt idx="5">
                  <c:v>0.56000000000000005</c:v>
                </c:pt>
                <c:pt idx="6">
                  <c:v>#N/A</c:v>
                </c:pt>
                <c:pt idx="7">
                  <c:v>2.02</c:v>
                </c:pt>
                <c:pt idx="8">
                  <c:v>#N/A</c:v>
                </c:pt>
                <c:pt idx="9">
                  <c:v>2.02</c:v>
                </c:pt>
              </c:numCache>
            </c:numRef>
          </c:val>
          <c:extLst>
            <c:ext xmlns:c16="http://schemas.microsoft.com/office/drawing/2014/chart" uri="{C3380CC4-5D6E-409C-BE32-E72D297353CC}">
              <c16:uniqueId val="{00000007-10A6-42E4-925A-C0FF3259B16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0.18</c:v>
                </c:pt>
                <c:pt idx="4">
                  <c:v>#N/A</c:v>
                </c:pt>
                <c:pt idx="5">
                  <c:v>1.36</c:v>
                </c:pt>
                <c:pt idx="6">
                  <c:v>#N/A</c:v>
                </c:pt>
                <c:pt idx="7">
                  <c:v>3.65</c:v>
                </c:pt>
                <c:pt idx="8">
                  <c:v>#N/A</c:v>
                </c:pt>
                <c:pt idx="9">
                  <c:v>4.5999999999999996</c:v>
                </c:pt>
              </c:numCache>
            </c:numRef>
          </c:val>
          <c:extLst>
            <c:ext xmlns:c16="http://schemas.microsoft.com/office/drawing/2014/chart" uri="{C3380CC4-5D6E-409C-BE32-E72D297353CC}">
              <c16:uniqueId val="{00000008-10A6-42E4-925A-C0FF3259B1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4.41</c:v>
                </c:pt>
                <c:pt idx="2">
                  <c:v>#N/A</c:v>
                </c:pt>
                <c:pt idx="3">
                  <c:v>6.52</c:v>
                </c:pt>
                <c:pt idx="4">
                  <c:v>#N/A</c:v>
                </c:pt>
                <c:pt idx="5">
                  <c:v>5.88</c:v>
                </c:pt>
                <c:pt idx="6">
                  <c:v>#N/A</c:v>
                </c:pt>
                <c:pt idx="7">
                  <c:v>6.98</c:v>
                </c:pt>
                <c:pt idx="8">
                  <c:v>#N/A</c:v>
                </c:pt>
                <c:pt idx="9">
                  <c:v>13.77</c:v>
                </c:pt>
              </c:numCache>
            </c:numRef>
          </c:val>
          <c:extLst>
            <c:ext xmlns:c16="http://schemas.microsoft.com/office/drawing/2014/chart" uri="{C3380CC4-5D6E-409C-BE32-E72D297353CC}">
              <c16:uniqueId val="{00000009-10A6-42E4-925A-C0FF3259B1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463</c:v>
                </c:pt>
                <c:pt idx="5">
                  <c:v>465</c:v>
                </c:pt>
                <c:pt idx="8">
                  <c:v>461</c:v>
                </c:pt>
                <c:pt idx="11">
                  <c:v>464</c:v>
                </c:pt>
                <c:pt idx="14">
                  <c:v>462</c:v>
                </c:pt>
              </c:numCache>
            </c:numRef>
          </c:val>
          <c:extLst>
            <c:ext xmlns:c16="http://schemas.microsoft.com/office/drawing/2014/chart" uri="{C3380CC4-5D6E-409C-BE32-E72D297353CC}">
              <c16:uniqueId val="{00000000-E3A4-466B-AC5E-A01DB1AF2B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A4-466B-AC5E-A01DB1AF2B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E3A4-466B-AC5E-A01DB1AF2B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47</c:v>
                </c:pt>
                <c:pt idx="6">
                  <c:v>43</c:v>
                </c:pt>
                <c:pt idx="9">
                  <c:v>43</c:v>
                </c:pt>
                <c:pt idx="12">
                  <c:v>50</c:v>
                </c:pt>
              </c:numCache>
            </c:numRef>
          </c:val>
          <c:extLst>
            <c:ext xmlns:c16="http://schemas.microsoft.com/office/drawing/2014/chart" uri="{C3380CC4-5D6E-409C-BE32-E72D297353CC}">
              <c16:uniqueId val="{00000003-E3A4-466B-AC5E-A01DB1AF2B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231</c:v>
                </c:pt>
                <c:pt idx="3">
                  <c:v>228</c:v>
                </c:pt>
                <c:pt idx="6">
                  <c:v>212</c:v>
                </c:pt>
                <c:pt idx="9">
                  <c:v>211</c:v>
                </c:pt>
                <c:pt idx="12">
                  <c:v>179</c:v>
                </c:pt>
              </c:numCache>
            </c:numRef>
          </c:val>
          <c:extLst>
            <c:ext xmlns:c16="http://schemas.microsoft.com/office/drawing/2014/chart" uri="{C3380CC4-5D6E-409C-BE32-E72D297353CC}">
              <c16:uniqueId val="{00000004-E3A4-466B-AC5E-A01DB1AF2B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4-466B-AC5E-A01DB1AF2B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A4-466B-AC5E-A01DB1AF2B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482</c:v>
                </c:pt>
                <c:pt idx="3">
                  <c:v>494</c:v>
                </c:pt>
                <c:pt idx="6">
                  <c:v>503</c:v>
                </c:pt>
                <c:pt idx="9">
                  <c:v>500</c:v>
                </c:pt>
                <c:pt idx="12">
                  <c:v>467</c:v>
                </c:pt>
              </c:numCache>
            </c:numRef>
          </c:val>
          <c:extLst>
            <c:ext xmlns:c16="http://schemas.microsoft.com/office/drawing/2014/chart" uri="{C3380CC4-5D6E-409C-BE32-E72D297353CC}">
              <c16:uniqueId val="{00000007-E3A4-466B-AC5E-A01DB1AF2B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308</c:v>
                </c:pt>
                <c:pt idx="2">
                  <c:v>#N/A</c:v>
                </c:pt>
                <c:pt idx="3">
                  <c:v>#N/A</c:v>
                </c:pt>
                <c:pt idx="4">
                  <c:v>317</c:v>
                </c:pt>
                <c:pt idx="5">
                  <c:v>#N/A</c:v>
                </c:pt>
                <c:pt idx="6">
                  <c:v>#N/A</c:v>
                </c:pt>
                <c:pt idx="7">
                  <c:v>310</c:v>
                </c:pt>
                <c:pt idx="8">
                  <c:v>#N/A</c:v>
                </c:pt>
                <c:pt idx="9">
                  <c:v>#N/A</c:v>
                </c:pt>
                <c:pt idx="10">
                  <c:v>303</c:v>
                </c:pt>
                <c:pt idx="11">
                  <c:v>#N/A</c:v>
                </c:pt>
                <c:pt idx="12">
                  <c:v>#N/A</c:v>
                </c:pt>
                <c:pt idx="13">
                  <c:v>247</c:v>
                </c:pt>
                <c:pt idx="14">
                  <c:v>#N/A</c:v>
                </c:pt>
              </c:numCache>
            </c:numRef>
          </c:val>
          <c:smooth val="0"/>
          <c:extLst>
            <c:ext xmlns:c16="http://schemas.microsoft.com/office/drawing/2014/chart" uri="{C3380CC4-5D6E-409C-BE32-E72D297353CC}">
              <c16:uniqueId val="{00000008-E3A4-466B-AC5E-A01DB1AF2B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5563</c:v>
                </c:pt>
                <c:pt idx="5">
                  <c:v>5532</c:v>
                </c:pt>
                <c:pt idx="8">
                  <c:v>5572</c:v>
                </c:pt>
                <c:pt idx="11">
                  <c:v>5297</c:v>
                </c:pt>
                <c:pt idx="14">
                  <c:v>5024</c:v>
                </c:pt>
              </c:numCache>
            </c:numRef>
          </c:val>
          <c:extLst>
            <c:ext xmlns:c16="http://schemas.microsoft.com/office/drawing/2014/chart" uri="{C3380CC4-5D6E-409C-BE32-E72D297353CC}">
              <c16:uniqueId val="{00000000-D0C4-47AE-A4D7-4D385118F3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C4-47AE-A4D7-4D385118F3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2515</c:v>
                </c:pt>
                <c:pt idx="5">
                  <c:v>2517</c:v>
                </c:pt>
                <c:pt idx="8">
                  <c:v>2556</c:v>
                </c:pt>
                <c:pt idx="11">
                  <c:v>2547</c:v>
                </c:pt>
                <c:pt idx="14">
                  <c:v>2522</c:v>
                </c:pt>
              </c:numCache>
            </c:numRef>
          </c:val>
          <c:extLst>
            <c:ext xmlns:c16="http://schemas.microsoft.com/office/drawing/2014/chart" uri="{C3380CC4-5D6E-409C-BE32-E72D297353CC}">
              <c16:uniqueId val="{00000002-D0C4-47AE-A4D7-4D385118F3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C4-47AE-A4D7-4D385118F3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C4-47AE-A4D7-4D385118F3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6</c:v>
                </c:pt>
                <c:pt idx="6">
                  <c:v>0</c:v>
                </c:pt>
                <c:pt idx="9">
                  <c:v>0</c:v>
                </c:pt>
                <c:pt idx="12">
                  <c:v>0</c:v>
                </c:pt>
              </c:numCache>
            </c:numRef>
          </c:val>
          <c:extLst>
            <c:ext xmlns:c16="http://schemas.microsoft.com/office/drawing/2014/chart" uri="{C3380CC4-5D6E-409C-BE32-E72D297353CC}">
              <c16:uniqueId val="{00000005-D0C4-47AE-A4D7-4D385118F3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665</c:v>
                </c:pt>
                <c:pt idx="3">
                  <c:v>665</c:v>
                </c:pt>
                <c:pt idx="6">
                  <c:v>621</c:v>
                </c:pt>
                <c:pt idx="9">
                  <c:v>345</c:v>
                </c:pt>
                <c:pt idx="12">
                  <c:v>328</c:v>
                </c:pt>
              </c:numCache>
            </c:numRef>
          </c:val>
          <c:extLst>
            <c:ext xmlns:c16="http://schemas.microsoft.com/office/drawing/2014/chart" uri="{C3380CC4-5D6E-409C-BE32-E72D297353CC}">
              <c16:uniqueId val="{00000006-D0C4-47AE-A4D7-4D385118F3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248</c:v>
                </c:pt>
                <c:pt idx="6">
                  <c:v>301</c:v>
                </c:pt>
                <c:pt idx="9">
                  <c:v>302</c:v>
                </c:pt>
                <c:pt idx="12">
                  <c:v>374</c:v>
                </c:pt>
              </c:numCache>
            </c:numRef>
          </c:val>
          <c:extLst>
            <c:ext xmlns:c16="http://schemas.microsoft.com/office/drawing/2014/chart" uri="{C3380CC4-5D6E-409C-BE32-E72D297353CC}">
              <c16:uniqueId val="{00000007-D0C4-47AE-A4D7-4D385118F3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2090</c:v>
                </c:pt>
                <c:pt idx="3">
                  <c:v>1989</c:v>
                </c:pt>
                <c:pt idx="6">
                  <c:v>1997</c:v>
                </c:pt>
                <c:pt idx="9">
                  <c:v>1921</c:v>
                </c:pt>
                <c:pt idx="12">
                  <c:v>1818</c:v>
                </c:pt>
              </c:numCache>
            </c:numRef>
          </c:val>
          <c:extLst>
            <c:ext xmlns:c16="http://schemas.microsoft.com/office/drawing/2014/chart" uri="{C3380CC4-5D6E-409C-BE32-E72D297353CC}">
              <c16:uniqueId val="{00000008-D0C4-47AE-A4D7-4D385118F3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85</c:v>
                </c:pt>
                <c:pt idx="3">
                  <c:v>73</c:v>
                </c:pt>
                <c:pt idx="6">
                  <c:v>61</c:v>
                </c:pt>
                <c:pt idx="9">
                  <c:v>50</c:v>
                </c:pt>
                <c:pt idx="12">
                  <c:v>37</c:v>
                </c:pt>
              </c:numCache>
            </c:numRef>
          </c:val>
          <c:extLst>
            <c:ext xmlns:c16="http://schemas.microsoft.com/office/drawing/2014/chart" uri="{C3380CC4-5D6E-409C-BE32-E72D297353CC}">
              <c16:uniqueId val="{00000009-D0C4-47AE-A4D7-4D385118F3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4623</c:v>
                </c:pt>
                <c:pt idx="3">
                  <c:v>5048</c:v>
                </c:pt>
                <c:pt idx="6">
                  <c:v>5426</c:v>
                </c:pt>
                <c:pt idx="9">
                  <c:v>5248</c:v>
                </c:pt>
                <c:pt idx="12">
                  <c:v>4979</c:v>
                </c:pt>
              </c:numCache>
            </c:numRef>
          </c:val>
          <c:extLst>
            <c:ext xmlns:c16="http://schemas.microsoft.com/office/drawing/2014/chart" uri="{C3380CC4-5D6E-409C-BE32-E72D297353CC}">
              <c16:uniqueId val="{0000000A-D0C4-47AE-A4D7-4D385118F3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280</c:v>
                </c:pt>
                <c:pt idx="8">
                  <c:v>#N/A</c:v>
                </c:pt>
                <c:pt idx="9">
                  <c:v>#N/A</c:v>
                </c:pt>
                <c:pt idx="10">
                  <c:v>22</c:v>
                </c:pt>
                <c:pt idx="11">
                  <c:v>#N/A</c:v>
                </c:pt>
                <c:pt idx="12">
                  <c:v>#N/A</c:v>
                </c:pt>
                <c:pt idx="13">
                  <c:v>0</c:v>
                </c:pt>
                <c:pt idx="14">
                  <c:v>#N/A</c:v>
                </c:pt>
              </c:numCache>
            </c:numRef>
          </c:val>
          <c:smooth val="0"/>
          <c:extLst>
            <c:ext xmlns:c16="http://schemas.microsoft.com/office/drawing/2014/chart" uri="{C3380CC4-5D6E-409C-BE32-E72D297353CC}">
              <c16:uniqueId val="{0000000B-D0C4-47AE-A4D7-4D385118F3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2153</c:v>
                </c:pt>
                <c:pt idx="1">
                  <c:v>2013</c:v>
                </c:pt>
                <c:pt idx="2">
                  <c:v>1951</c:v>
                </c:pt>
              </c:numCache>
            </c:numRef>
          </c:val>
          <c:extLst>
            <c:ext xmlns:c16="http://schemas.microsoft.com/office/drawing/2014/chart" uri="{C3380CC4-5D6E-409C-BE32-E72D297353CC}">
              <c16:uniqueId val="{00000000-A89A-40D0-ACF7-85B9B29982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c:v>
                </c:pt>
                <c:pt idx="1">
                  <c:v>134</c:v>
                </c:pt>
                <c:pt idx="2">
                  <c:v>134</c:v>
                </c:pt>
              </c:numCache>
            </c:numRef>
          </c:val>
          <c:extLst>
            <c:ext xmlns:c16="http://schemas.microsoft.com/office/drawing/2014/chart" uri="{C3380CC4-5D6E-409C-BE32-E72D297353CC}">
              <c16:uniqueId val="{00000001-A89A-40D0-ACF7-85B9B29982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c:v>
                </c:pt>
                <c:pt idx="1">
                  <c:v>115</c:v>
                </c:pt>
                <c:pt idx="2">
                  <c:v>100</c:v>
                </c:pt>
              </c:numCache>
            </c:numRef>
          </c:val>
          <c:extLst>
            <c:ext xmlns:c16="http://schemas.microsoft.com/office/drawing/2014/chart" uri="{C3380CC4-5D6E-409C-BE32-E72D297353CC}">
              <c16:uniqueId val="{00000002-A89A-40D0-ACF7-85B9B29982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{DCE25166-13E0-437E-913F-FAF6B1ED7A0B}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B9-4579-A0BB-9075EA8F22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{9FB1991B-3105-4E8C-96BD-FB8189A517F8}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B9-4579-A0BB-9075EA8F22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{FA6E27FF-EA8D-4496-833C-F9A4E0A67529}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B9-4579-A0BB-9075EA8F22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{7C8AC067-C9C3-4CD9-B26D-1AB403CCD2A8}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B9-4579-A0BB-9075EA8F22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{57CCA71C-FA13-4BB2-B5FE-374F96632D28}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B9-4579-A0BB-9075EA8F22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{56C7BC6A-5EE0-4B05-8217-5B5A8BF05213}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B9-4579-A0BB-9075EA8F225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{7B75BA0B-12B5-4692-B5EB-A0317BE134E8}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B9-4579-A0BB-9075EA8F225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{114A4454-84D6-4833-91A8-53AE7FAE998F}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B9-4579-A0BB-9075EA8F22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{73D23BAC-6595-4D08-A25F-93B6A3BA10F2}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B9-4579-A0BB-9075EA8F22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47.8</c:v>
                </c:pt>
                <c:pt idx="16">
                  <c:v>47.5</c:v>
                </c:pt>
                <c:pt idx="24">
                  <c:v>48.8</c:v>
                </c:pt>
                <c:pt idx="32">
                  <c:v>51</c:v>
                </c:pt>
              </c:numCache>
            </c:numRef>
          </c:xVal>
          <c:yVal>
            <c:numRef>
              <c:f>公会計指標分析・財政指標組合せ分析表!$BP$51:$DC$51</c:f>
              <c:numCache>
                <c:formatCode>#,##0.0;"▲ "#,##0.0</c:formatCode>
                <c:ptCount val="40"/>
                <c:pt idx="16">
                  <c:v>6.3</c:v>
                </c:pt>
                <c:pt idx="24">
                  <c:v>0.5</c:v>
                </c:pt>
              </c:numCache>
            </c:numRef>
          </c:yVal>
          <c:smooth val="0"/>
          <c:extLst>
            <c:ext xmlns:c16="http://schemas.microsoft.com/office/drawing/2014/chart" uri="{C3380CC4-5D6E-409C-BE32-E72D297353CC}">
              <c16:uniqueId val="{00000009-1EB9-4579-A0BB-9075EA8F22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{413E9967-80E5-4559-B8A3-2698C181A717}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B9-4579-A0BB-9075EA8F22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{86D088A6-849E-484E-8253-1F9674B5C503}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B9-4579-A0BB-9075EA8F22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{52444910-B0AB-4575-BCFF-5A3CDEDF6A5F}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B9-4579-A0BB-9075EA8F22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{F3C97A9B-A2F4-44A7-9245-183D49FFDA0C}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B9-4579-A0BB-9075EA8F22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{79146866-E49C-4F34-AE74-A1D6EBAE659D}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B9-4579-A0BB-9075EA8F225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{5987A7C2-396C-4C80-856F-37B3F73745C2}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B9-4579-A0BB-9075EA8F225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{7263CA25-CBB0-4933-B076-E2338376F455}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B9-4579-A0BB-9075EA8F225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{61922DCC-4036-4400-BC00-F17BA09D6D3F}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B9-4579-A0BB-9075EA8F225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{52D75D65-7D59-47C0-B53E-F976C0B8D251}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B9-4579-A0BB-9075EA8F22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61.3</c:v>
                </c:pt>
                <c:pt idx="24">
                  <c:v>62.4</c:v>
                </c:pt>
                <c:pt idx="32">
                  <c:v>63.5</c:v>
                </c:pt>
              </c:numCache>
            </c:numRef>
          </c:xVal>
          <c:yVal>
            <c:numRef>
              <c:f>公会計指標分析・財政指標組合せ分析表!$BP$55:$DC$55</c:f>
              <c:numCache>
                <c:formatCode>#,##0.0;"▲ "#,##0.0</c:formatCode>
                <c:ptCount val="40"/>
                <c:pt idx="8">
                  <c:v>15.5</c:v>
                </c:pt>
                <c:pt idx="16">
                  <c:v>4.5999999999999996</c:v>
                </c:pt>
                <c:pt idx="24">
                  <c:v>1.6</c:v>
                </c:pt>
                <c:pt idx="32">
                  <c:v>0</c:v>
                </c:pt>
              </c:numCache>
            </c:numRef>
          </c:yVal>
          <c:smooth val="0"/>
          <c:extLst>
            <c:ext xmlns:c16="http://schemas.microsoft.com/office/drawing/2014/chart" uri="{C3380CC4-5D6E-409C-BE32-E72D297353CC}">
              <c16:uniqueId val="{00000013-1EB9-4579-A0BB-9075EA8F225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{31B1A768-6363-4950-BC20-1002F28118A0}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92-4BCD-95AE-429E34005F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{431C82FC-D231-44B9-88B6-FF302A13FAE6}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92-4BCD-95AE-429E34005F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{56044B42-A2EC-4942-8856-3555C4AD7E2D}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92-4BCD-95AE-429E34005F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{297BD7E1-992B-42B8-908E-E43FB74FF9A6}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92-4BCD-95AE-429E34005F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{98CF920A-C907-4A97-8727-0E839B637297}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92-4BCD-95AE-429E34005F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{1045516C-70EE-41F4-82BE-636C421D6CDD}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92-4BCD-95AE-429E34005F8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{181D167B-8A31-4AA1-8DCE-217F1927CE07}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92-4BCD-95AE-429E34005F8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{5B45F5FE-148F-4118-B357-36B83BDF8576}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92-4BCD-95AE-429E34005F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{AA3280DE-3E3A-47CC-B311-706E009779D2}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92-4BCD-95AE-429E34005F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7.9</c:v>
                </c:pt>
                <c:pt idx="16">
                  <c:v>7.6</c:v>
                </c:pt>
                <c:pt idx="24">
                  <c:v>7.2</c:v>
                </c:pt>
                <c:pt idx="32">
                  <c:v>6.5</c:v>
                </c:pt>
              </c:numCache>
            </c:numRef>
          </c:xVal>
          <c:yVal>
            <c:numRef>
              <c:f>公会計指標分析・財政指標組合せ分析表!$BP$73:$DC$73</c:f>
              <c:numCache>
                <c:formatCode>#,##0.0;"▲ "#,##0.0</c:formatCode>
                <c:ptCount val="40"/>
                <c:pt idx="16">
                  <c:v>6.3</c:v>
                </c:pt>
                <c:pt idx="24">
                  <c:v>0.5</c:v>
                </c:pt>
              </c:numCache>
            </c:numRef>
          </c:yVal>
          <c:smooth val="0"/>
          <c:extLst>
            <c:ext xmlns:c16="http://schemas.microsoft.com/office/drawing/2014/chart" uri="{C3380CC4-5D6E-409C-BE32-E72D297353CC}">
              <c16:uniqueId val="{00000009-5492-4BCD-95AE-429E34005F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{7F61FE75-7E21-4C48-8AFE-4EFCCBE1B1F2}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92-4BCD-95AE-429E34005F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{8D3A588B-C158-4ADB-9290-6F5DA356D0E9}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92-4BCD-95AE-429E34005F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{9DD29015-B5AA-4478-8D32-2D2D560B2F3A}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92-4BCD-95AE-429E34005F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{3397DA38-E9DE-4472-8B7C-0C1C32A7C461}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92-4BCD-95AE-429E34005F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{26A45BBB-1157-42F8-B794-C8B97769AA4D}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92-4BCD-95AE-429E34005F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{282CE236-290A-4A2C-99E7-4E505C612B70}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92-4BCD-95AE-429E34005F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{37EBB4FB-0D53-4A3B-89C5-7CC725B94362}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92-4BCD-95AE-429E34005F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{0C392D87-43CC-4407-857D-C5B4E7999641}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92-4BCD-95AE-429E34005F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{057C55F3-C5A7-47C7-8E79-3A6EB58469C1}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92-4BCD-95AE-429E34005F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5492-4BCD-95AE-429E34005F8A}"/>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年度決算においては、分母である標準財政規模の増を主な要因として、実質公債費比率は減少した。</a:t>
          </a:r>
          <a:endParaRPr lang="ja-JP" altLang="ja-JP" sz="1400">
            <a:effectLst/>
          </a:endParaRPr>
        </a:p>
        <a:p>
          <a:r>
            <a:rPr kumimoji="1" lang="ja-JP" altLang="ja-JP" sz="1100">
              <a:solidFill>
                <a:schemeClr val="dk1"/>
              </a:solidFill>
              <a:effectLst/>
              <a:latin typeface="+mn-lt"/>
              <a:ea typeface="+mn-ea"/>
              <a:cs typeface="+mn-cs"/>
            </a:rPr>
            <a:t>　実質公債費比率は、平成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年度に実施した繰上償還の影響もあり、以降減少傾向にある。令和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においても数年は、概ね横這いで推移するものと想定しているが、比率の上昇を可能な限り抑制するためにも、後年の建設事業における財源措置においては、交付税措置のある有利な起債の選定を徹底し、分子の増加を抑え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満期一括償還地方債の利用実績なし。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年度決算においては、地方債現在高の減を主な要因として、将来負担額が減少し、充当可能財源等が上回ったため、将来負担比率は発生しなかった。</a:t>
          </a:r>
          <a:endParaRPr lang="ja-JP" altLang="ja-JP" sz="1400">
            <a:effectLst/>
          </a:endParaRPr>
        </a:p>
        <a:p>
          <a:r>
            <a:rPr kumimoji="1" lang="ja-JP" altLang="ja-JP" sz="1100">
              <a:solidFill>
                <a:schemeClr val="dk1"/>
              </a:solidFill>
              <a:effectLst/>
              <a:latin typeface="+mn-lt"/>
              <a:ea typeface="+mn-ea"/>
              <a:cs typeface="+mn-cs"/>
            </a:rPr>
            <a:t>　今後、給食センター建替事業の本格化が想定されるため、財源確保においては国・県補助金などの有効活用により、起債額を可能な限り抑制する必要がある。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群馬県吉岡町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a:t>
          </a:r>
          <a:r>
            <a:rPr kumimoji="1" lang="en-US" altLang="ja-JP" sz="1100">
              <a:solidFill>
                <a:schemeClr val="dk1"/>
              </a:solidFill>
              <a:effectLst/>
              <a:latin typeface="+mn-lt"/>
              <a:ea typeface="+mn-ea"/>
              <a:cs typeface="+mn-cs"/>
            </a:rPr>
            <a:t>61,736</a:t>
          </a:r>
          <a:r>
            <a:rPr kumimoji="1" lang="ja-JP" altLang="ja-JP" sz="1100">
              <a:solidFill>
                <a:schemeClr val="dk1"/>
              </a:solidFill>
              <a:effectLst/>
              <a:latin typeface="+mn-lt"/>
              <a:ea typeface="+mn-ea"/>
              <a:cs typeface="+mn-cs"/>
            </a:rPr>
            <a:t>千円の減少、基金全体としては</a:t>
          </a:r>
          <a:r>
            <a:rPr kumimoji="1" lang="en-US" altLang="ja-JP" sz="1100">
              <a:solidFill>
                <a:schemeClr val="dk1"/>
              </a:solidFill>
              <a:effectLst/>
              <a:latin typeface="+mn-lt"/>
              <a:ea typeface="+mn-ea"/>
              <a:cs typeface="+mn-cs"/>
            </a:rPr>
            <a:t>75,742</a:t>
          </a:r>
          <a:r>
            <a:rPr kumimoji="1" lang="ja-JP" altLang="ja-JP" sz="1100">
              <a:solidFill>
                <a:schemeClr val="dk1"/>
              </a:solidFill>
              <a:effectLst/>
              <a:latin typeface="+mn-lt"/>
              <a:ea typeface="+mn-ea"/>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・全体として、減少傾向となる見込みであり、中期的には大型建設事業に伴う財政調整基金の取崩しなどを予定しており、減少度合いが大きくなっていくことが想定される。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・地域福祉基金：高齢者の保健福祉の向上</a:t>
          </a:r>
          <a:endParaRPr lang="ja-JP" altLang="ja-JP" sz="1400">
            <a:effectLst/>
          </a:endParaRPr>
        </a:p>
        <a:p>
          <a:r>
            <a:rPr kumimoji="1" lang="ja-JP" altLang="ja-JP" sz="1100">
              <a:solidFill>
                <a:schemeClr val="dk1"/>
              </a:solidFill>
              <a:effectLst/>
              <a:latin typeface="+mn-lt"/>
              <a:ea typeface="+mn-ea"/>
              <a:cs typeface="+mn-cs"/>
            </a:rPr>
            <a:t>・教育文化振興基金：教育及び文化の振興</a:t>
          </a:r>
          <a:endParaRPr lang="ja-JP" altLang="ja-JP" sz="1400">
            <a:effectLst/>
          </a:endParaRPr>
        </a:p>
        <a:p>
          <a:r>
            <a:rPr kumimoji="1" lang="ja-JP" altLang="ja-JP" sz="1100">
              <a:solidFill>
                <a:schemeClr val="dk1"/>
              </a:solidFill>
              <a:effectLst/>
              <a:latin typeface="+mn-lt"/>
              <a:ea typeface="+mn-ea"/>
              <a:cs typeface="+mn-cs"/>
            </a:rPr>
            <a:t>・渇水対策施設維持管理基金：上越新幹線榛名トンネルの掘削に伴う渇水対策施設の維持管理</a:t>
          </a:r>
          <a:endParaRPr lang="ja-JP" altLang="ja-JP" sz="1400">
            <a:effectLst/>
          </a:endParaRPr>
        </a:p>
        <a:p>
          <a:r>
            <a:rPr kumimoji="1" lang="ja-JP" altLang="ja-JP" sz="1100">
              <a:solidFill>
                <a:schemeClr val="dk1"/>
              </a:solidFill>
              <a:effectLst/>
              <a:latin typeface="+mn-lt"/>
              <a:ea typeface="+mn-ea"/>
              <a:cs typeface="+mn-cs"/>
            </a:rPr>
            <a:t>・森林経営管理基金：森林経営管理法に基づく事業の実施、その他森林の整備及び促進に関する事業の実施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・地域福祉基金：運用益の積立て＋</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・教育文化振興基金：運用益の積立て＋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千円、図書館図書購入費に対する寄附金の積立て＋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千円、図書館図書購入財源の取崩し△</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・渇水対策施設維持管理基金：運用益の積立て＋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千円、施設維持管理財源の取崩し△</a:t>
          </a:r>
          <a:r>
            <a:rPr kumimoji="1" lang="en-US" altLang="ja-JP" sz="1100">
              <a:solidFill>
                <a:schemeClr val="dk1"/>
              </a:solidFill>
              <a:effectLst/>
              <a:latin typeface="+mn-lt"/>
              <a:ea typeface="+mn-ea"/>
              <a:cs typeface="+mn-cs"/>
            </a:rPr>
            <a:t>16,771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・森林経営管理基金：運用益の積立て＋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千円、森林環境譲与税分の積立て＋</a:t>
          </a:r>
          <a:r>
            <a:rPr kumimoji="1" lang="en-US" altLang="ja-JP" sz="1100">
              <a:solidFill>
                <a:schemeClr val="dk1"/>
              </a:solidFill>
              <a:effectLst/>
              <a:latin typeface="+mn-lt"/>
              <a:ea typeface="+mn-ea"/>
              <a:cs typeface="+mn-cs"/>
            </a:rPr>
            <a:t>2,885</a:t>
          </a:r>
          <a:r>
            <a:rPr kumimoji="1" lang="ja-JP" altLang="ja-JP" sz="1100">
              <a:solidFill>
                <a:schemeClr val="dk1"/>
              </a:solidFill>
              <a:effectLst/>
              <a:latin typeface="+mn-lt"/>
              <a:ea typeface="+mn-ea"/>
              <a:cs typeface="+mn-cs"/>
            </a:rPr>
            <a:t>千円、森林管理財源の取崩し△</a:t>
          </a:r>
          <a:r>
            <a:rPr kumimoji="1" lang="en-US" altLang="ja-JP" sz="1100">
              <a:solidFill>
                <a:schemeClr val="dk1"/>
              </a:solidFill>
              <a:effectLst/>
              <a:latin typeface="+mn-lt"/>
              <a:ea typeface="+mn-ea"/>
              <a:cs typeface="+mn-cs"/>
            </a:rPr>
            <a:t>1,221</a:t>
          </a:r>
          <a:r>
            <a:rPr kumimoji="1" lang="ja-JP" altLang="ja-JP" sz="1100">
              <a:solidFill>
                <a:schemeClr val="dk1"/>
              </a:solidFill>
              <a:effectLst/>
              <a:latin typeface="+mn-lt"/>
              <a:ea typeface="+mn-ea"/>
              <a:cs typeface="+mn-cs"/>
            </a:rPr>
            <a:t>千円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・地域福祉基金：運用益以外での積立ての予定はなく、現状の規模を維持していく予定である。</a:t>
          </a:r>
          <a:endParaRPr lang="ja-JP" altLang="ja-JP" sz="1400">
            <a:effectLst/>
          </a:endParaRPr>
        </a:p>
        <a:p>
          <a:r>
            <a:rPr kumimoji="1" lang="ja-JP" altLang="ja-JP" sz="1100">
              <a:solidFill>
                <a:schemeClr val="dk1"/>
              </a:solidFill>
              <a:effectLst/>
              <a:latin typeface="+mn-lt"/>
              <a:ea typeface="+mn-ea"/>
              <a:cs typeface="+mn-cs"/>
            </a:rPr>
            <a:t>・教育文化振興基金：現状の規模を維持していく予定であるが、教育備品購入や施設建設などへの財源として取り崩す可能性も想定される。</a:t>
          </a:r>
          <a:endParaRPr lang="ja-JP" altLang="ja-JP" sz="1400">
            <a:effectLst/>
          </a:endParaRPr>
        </a:p>
        <a:p>
          <a:r>
            <a:rPr kumimoji="1" lang="ja-JP" altLang="ja-JP" sz="1100">
              <a:solidFill>
                <a:schemeClr val="dk1"/>
              </a:solidFill>
              <a:effectLst/>
              <a:latin typeface="+mn-lt"/>
              <a:ea typeface="+mn-ea"/>
              <a:cs typeface="+mn-cs"/>
            </a:rPr>
            <a:t>・渇水対策施設維持管理基金：現状のペースであると令和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年度で枯渇する見込みであるため、施設維持管理に係る歳出の精査及び財源確保を検討する必要がある。</a:t>
          </a:r>
          <a:endParaRPr lang="ja-JP" altLang="ja-JP" sz="1400">
            <a:effectLst/>
          </a:endParaRPr>
        </a:p>
        <a:p>
          <a:r>
            <a:rPr kumimoji="1" lang="ja-JP" altLang="ja-JP" sz="1100">
              <a:solidFill>
                <a:schemeClr val="dk1"/>
              </a:solidFill>
              <a:effectLst/>
              <a:latin typeface="+mn-lt"/>
              <a:ea typeface="+mn-ea"/>
              <a:cs typeface="+mn-cs"/>
            </a:rPr>
            <a:t>・森林経営管理基金：森林環境譲与税を積立て、森林の管理や林業振興の財源として取り崩し、運用していく予定である。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・前年度決算剰余金の積立て　＋</a:t>
          </a:r>
          <a:r>
            <a:rPr kumimoji="1" lang="en-US" altLang="ja-JP" sz="1100">
              <a:solidFill>
                <a:schemeClr val="dk1"/>
              </a:solidFill>
              <a:effectLst/>
              <a:latin typeface="+mn-lt"/>
              <a:ea typeface="+mn-ea"/>
              <a:cs typeface="+mn-cs"/>
            </a:rPr>
            <a:t>15,677</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・運用益の積立て　＋</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・臨時財政対策債償還基金費の積立て　</a:t>
          </a:r>
          <a:r>
            <a:rPr kumimoji="1" lang="en-US" altLang="ja-JP" sz="1100">
              <a:solidFill>
                <a:schemeClr val="dk1"/>
              </a:solidFill>
              <a:effectLst/>
              <a:latin typeface="+mn-lt"/>
              <a:ea typeface="+mn-ea"/>
              <a:cs typeface="+mn-cs"/>
            </a:rPr>
            <a:t>22,504</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・財源不足分の取崩し　△</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・国庫補助金などの交付や起債の借入が年度末となることで、歳計現金が不足した際に基金から繰替運用するための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億円（過去の実績等を踏まえた額）に、災　害などの備えのため、一般的な適正規模と言われている標準財政規模の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％を加えた金額を標準規模として、中長期的な事業計画を踏まえて積立て・取崩しを行う。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・運用益の積立て　＋</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千円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・公債費支出の増加に備えて積立てを行い、適宜取崩しを行う。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013E03-61D7-4FDB-9D80-69591AA9A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6C0EDAD-E70D-4975-B1CA-69C4110D8A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33CB31E-B00A-4389-8D37-97FD65764B4D}"/>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64A9462-7A3C-4264-A3FB-23082C18D705}"/>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A2437AA-1FA3-483A-A80A-BBFCCC54EE55}"/>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1C87CBBF-AD00-4563-BD68-DFE50BAAA860}"/>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B82D939D-C564-47CF-80B2-86B7AAE37DE9}"/>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5B246D22-2047-41CD-952B-A285C971DCE7}"/>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97FF308-971C-4EFA-BFA7-06548B4FF77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3DB8C17E-3F28-4425-B683-F09173B1B4C7}"/>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65F3B1F0-8E31-4CCC-B399-445E0824EEC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DA49270D-CB31-48E0-AA55-00291847C5EF}"/>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3477E445-18B3-4D88-89BA-1112407B6244}"/>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E38B387A-963A-4334-8AD4-B30F878EF3B1}"/>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5E335402-42B2-4B58-9C90-BD31AED87C0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2276D730-35C9-42B8-B7FF-6FDFB863473B}"/>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C1845DE1-7C2F-4A4E-893A-F7E3A5F0F1A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6F7242A3-54D2-4098-B054-BE6EC4DCBC1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D0E67A2D-90FD-4E1C-827E-654A5864E73C}"/>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F6457713-6B9A-48E9-88B8-7B295113C7DF}"/>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D0FC82A8-ED3D-4432-9E44-1B268F7CA763}"/>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21A12C74-F013-4DED-84A4-0143AA637EB7}"/>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49077814-569E-4054-B20D-247E9C7874AD}"/>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6D6BC5CE-2CB1-4F9F-B00D-91B55480A3DA}"/>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9A30F93F-37A1-42B0-AD4C-BDD81362CCF8}"/>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F5BBE383-767C-47D2-A3E9-91A93606D88D}"/>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7B9F6050-F30D-44B8-A533-4855729E4859}"/>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5B5AA509-8A42-433B-A7F2-CAF2C14529DA}"/>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71D64B1B-8B09-4A5E-9BB5-836FFABD9E27}"/>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B3A9E09-471A-4240-BC02-A2184B4446DE}"/>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08176620-5DD8-4CDA-A60F-B1A02C89509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8AC4A08B-8A4C-47F0-9313-8BB661B6EE1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4FD2ED8F-998B-4EB6-875A-86F1FD9CA14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15EB0F9-61F4-4BC7-8305-09E3E34290FB}"/>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31DD8613-C56B-43CE-B5F0-4C83EC60FB4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BAD92BBD-1462-4BAF-BAFB-FB9F70ED728C}"/>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91B81C13-4D4F-4647-B19B-523C04F0780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0DAC330E-5ECE-4655-8CCF-502856B14BB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7B2DE503-7DDD-4819-8A7C-D483E1DF4CE7}"/>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14E649DE-5A67-4990-B159-A171A475EDC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A5EB5374-19D3-4820-9231-517678DF2D95}"/>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1F5949E5-AF41-44A7-9415-32EE5BB788CE}"/>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13A9519D-6F33-4A26-9EDF-2916452843AA}"/>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F525F9C7-B627-4B56-94C2-245395F481DC}"/>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86448B82-3DEC-4CC5-9002-ED40D326321A}"/>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40B50264-CD77-45E6-B367-24BB8C3B9434}"/>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BFD354A7-9713-424B-8B48-1A124472F3E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C6AC8926-4860-4BD2-B041-207B0FFF403A}"/>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A80D1BBC-AC64-466D-ACB2-AEC6D9B2D7E4}"/>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C2D36130-34C0-492D-ACE5-E9835FEEB0B2}"/>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AE1033E8-0618-416C-9F84-9152AF1D228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4EB16DCB-F6D3-41A4-A40D-47B4DFFBE08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町においては、通勤・通学等のアクセスに便利な立地等の状況により、人口増が続いている。年少人口割合も高く、教育・福祉関連施設の狭小化に伴う施設の新増築や、交通インフラの整備に伴い、有形固定資産が比較的新しく、減価償却率は類似団体平均よりも低くなっている。</a:t>
          </a:r>
          <a:r>
            <a:rPr kumimoji="1" lang="ja-JP" altLang="ja-JP" sz="1100">
              <a:solidFill>
                <a:schemeClr val="dk1"/>
              </a:solidFill>
              <a:effectLst/>
              <a:latin typeface="+mn-lt"/>
              <a:ea typeface="+mn-ea"/>
              <a:cs typeface="+mn-cs"/>
            </a:rPr>
            <a:t>今後も駒寄スマートインターチェンジ東側における商業施設の出店に伴う周辺道路の整備等が見込まれるが、各種施設の老朽化に伴う更新費用が増加していくことが懸念されるため、公共施設総合管理計画や個別施設計画に基づき、計画的かつ財政負担を抑えた管理に努め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81859636-9CB9-445D-9DD6-289A43A48F49}"/>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72809BEC-306C-471B-A7A1-49FC982CAAD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5F92E993-6CC9-4963-8213-DDECB723D24F}"/>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FF72F9FF-397A-4D25-B15A-D81C07618B98}"/>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9C61D325-DCD2-4156-9345-9AA583D544F3}"/>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FAC63EBC-1AFD-4CB7-AC38-DAD9CE267BED}"/>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0A5B6DC5-BE3D-44FF-B57B-5F205CA7E31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70035312-96EB-444E-A96C-C6A20232C8C2}"/>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1757E58D-1003-4841-A13A-3D8EB4106336}"/>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D617E1D6-BB9F-4668-9D8B-1CD8665000F2}"/>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30158671-F1E1-42AA-A1AF-6FF8A52C6BA4}"/>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5B8340BD-F3C2-4265-A971-7530DF5E56EB}"/>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6401DF93-711D-4D6F-9918-5FEB5F650345}"/>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5A899DFB-A631-4174-9A7E-D68DEF2F9B80}"/>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2B99080B-59D2-4A43-8E6C-1A8C802EDA85}"/>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34F49245-9322-41F0-8F79-DFA9109B0E9E}"/>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0" name="直線コネクタ 69">
          <a:extLst>
            <a:ext uri="{FF2B5EF4-FFF2-40B4-BE49-F238E27FC236}">
              <a16:creationId xmlns:a16="http://schemas.microsoft.com/office/drawing/2014/main" id="{F521BA2F-20A8-4C42-873B-EA41A2D04DB2}"/>
            </a:ext>
          </a:extLst>
        </xdr:cNvPr>
        <xdr:cNvCxnSpPr/>
      </xdr:nvCxnSpPr>
      <xdr:spPr>
        <a:xfrm flipV="1">
          <a:off x="4295775" y="526520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1" name="有形固定資産減価償却率最小値テキスト">
          <a:extLst>
            <a:ext uri="{FF2B5EF4-FFF2-40B4-BE49-F238E27FC236}">
              <a16:creationId xmlns:a16="http://schemas.microsoft.com/office/drawing/2014/main" id="{C38F7950-C33F-4678-9329-1C55071C1D67}"/>
            </a:ext>
          </a:extLst>
        </xdr:cNvPr>
        <xdr:cNvSpPr txBox="1"/>
      </xdr:nvSpPr>
      <xdr:spPr>
        <a:xfrm>
          <a:off x="4342765" y="681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2" name="直線コネクタ 71">
          <a:extLst>
            <a:ext uri="{FF2B5EF4-FFF2-40B4-BE49-F238E27FC236}">
              <a16:creationId xmlns:a16="http://schemas.microsoft.com/office/drawing/2014/main" id="{1E2D2F34-5D93-4B8C-85FC-A1903DD5F857}"/>
            </a:ext>
          </a:extLst>
        </xdr:cNvPr>
        <xdr:cNvCxnSpPr/>
      </xdr:nvCxnSpPr>
      <xdr:spPr>
        <a:xfrm>
          <a:off x="4206875" y="680889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3" name="有形固定資産減価償却率最大値テキスト">
          <a:extLst>
            <a:ext uri="{FF2B5EF4-FFF2-40B4-BE49-F238E27FC236}">
              <a16:creationId xmlns:a16="http://schemas.microsoft.com/office/drawing/2014/main" id="{FF66BE6F-890E-4A4F-A072-B988FACBC6D8}"/>
            </a:ext>
          </a:extLst>
        </xdr:cNvPr>
        <xdr:cNvSpPr txBox="1"/>
      </xdr:nvSpPr>
      <xdr:spPr>
        <a:xfrm>
          <a:off x="4342765" y="504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4" name="直線コネクタ 73">
          <a:extLst>
            <a:ext uri="{FF2B5EF4-FFF2-40B4-BE49-F238E27FC236}">
              <a16:creationId xmlns:a16="http://schemas.microsoft.com/office/drawing/2014/main" id="{50197402-F114-4827-9056-047A16F5BFB5}"/>
            </a:ext>
          </a:extLst>
        </xdr:cNvPr>
        <xdr:cNvCxnSpPr/>
      </xdr:nvCxnSpPr>
      <xdr:spPr>
        <a:xfrm>
          <a:off x="4206875" y="526520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5" name="有形固定資産減価償却率平均値テキスト">
          <a:extLst>
            <a:ext uri="{FF2B5EF4-FFF2-40B4-BE49-F238E27FC236}">
              <a16:creationId xmlns:a16="http://schemas.microsoft.com/office/drawing/2014/main" id="{6F3AFD9A-5450-4597-8C98-7A291058DD18}"/>
            </a:ext>
          </a:extLst>
        </xdr:cNvPr>
        <xdr:cNvSpPr txBox="1"/>
      </xdr:nvSpPr>
      <xdr:spPr>
        <a:xfrm>
          <a:off x="4342765" y="6070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6" name="フローチャート: 判断 75">
          <a:extLst>
            <a:ext uri="{FF2B5EF4-FFF2-40B4-BE49-F238E27FC236}">
              <a16:creationId xmlns:a16="http://schemas.microsoft.com/office/drawing/2014/main" id="{041C27D3-B652-447B-B93B-8F444A8BFCBC}"/>
            </a:ext>
          </a:extLst>
        </xdr:cNvPr>
        <xdr:cNvSpPr/>
      </xdr:nvSpPr>
      <xdr:spPr>
        <a:xfrm>
          <a:off x="4244975" y="608478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7" name="フローチャート: 判断 76">
          <a:extLst>
            <a:ext uri="{FF2B5EF4-FFF2-40B4-BE49-F238E27FC236}">
              <a16:creationId xmlns:a16="http://schemas.microsoft.com/office/drawing/2014/main" id="{5A9B0FA9-09BD-4DEA-BB5B-10EC2C27E053}"/>
            </a:ext>
          </a:extLst>
        </xdr:cNvPr>
        <xdr:cNvSpPr/>
      </xdr:nvSpPr>
      <xdr:spPr>
        <a:xfrm>
          <a:off x="3611880" y="60490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8" name="フローチャート: 判断 77">
          <a:extLst>
            <a:ext uri="{FF2B5EF4-FFF2-40B4-BE49-F238E27FC236}">
              <a16:creationId xmlns:a16="http://schemas.microsoft.com/office/drawing/2014/main" id="{966C2121-A489-430E-8A6E-DA72C9743928}"/>
            </a:ext>
          </a:extLst>
        </xdr:cNvPr>
        <xdr:cNvSpPr/>
      </xdr:nvSpPr>
      <xdr:spPr>
        <a:xfrm>
          <a:off x="2926080" y="600942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9" name="フローチャート: 判断 78">
          <a:extLst>
            <a:ext uri="{FF2B5EF4-FFF2-40B4-BE49-F238E27FC236}">
              <a16:creationId xmlns:a16="http://schemas.microsoft.com/office/drawing/2014/main" id="{24CE1DB8-ADEA-4AB8-A339-D0D69051917F}"/>
            </a:ext>
          </a:extLst>
        </xdr:cNvPr>
        <xdr:cNvSpPr/>
      </xdr:nvSpPr>
      <xdr:spPr>
        <a:xfrm>
          <a:off x="22402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0" name="フローチャート: 判断 79">
          <a:extLst>
            <a:ext uri="{FF2B5EF4-FFF2-40B4-BE49-F238E27FC236}">
              <a16:creationId xmlns:a16="http://schemas.microsoft.com/office/drawing/2014/main" id="{FC5D298B-DFF9-4C31-B599-0F42FB5F89FB}"/>
            </a:ext>
          </a:extLst>
        </xdr:cNvPr>
        <xdr:cNvSpPr/>
      </xdr:nvSpPr>
      <xdr:spPr>
        <a:xfrm>
          <a:off x="1554480" y="5978948"/>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65D25A5-C48A-4FDB-84B9-96EBF713B38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20170F8-05C0-4E6B-82C7-1265A406F1CF}"/>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970E3A5-3A5B-435E-AAB2-82C91D546128}"/>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9641D1E-C62E-4719-A943-1F3375BD1326}"/>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C0E532C-C00D-41EF-A50B-6FCF23F8056D}"/>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6" name="楕円 85">
          <a:extLst>
            <a:ext uri="{FF2B5EF4-FFF2-40B4-BE49-F238E27FC236}">
              <a16:creationId xmlns:a16="http://schemas.microsoft.com/office/drawing/2014/main" id="{C5BF746A-5415-4F28-9819-3DFE86FB0224}"/>
            </a:ext>
          </a:extLst>
        </xdr:cNvPr>
        <xdr:cNvSpPr/>
      </xdr:nvSpPr>
      <xdr:spPr>
        <a:xfrm>
          <a:off x="4244975" y="5640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7" name="有形固定資産減価償却率該当値テキスト">
          <a:extLst>
            <a:ext uri="{FF2B5EF4-FFF2-40B4-BE49-F238E27FC236}">
              <a16:creationId xmlns:a16="http://schemas.microsoft.com/office/drawing/2014/main" id="{D264C903-BB54-4308-973A-8B9C37BC1EBE}"/>
            </a:ext>
          </a:extLst>
        </xdr:cNvPr>
        <xdr:cNvSpPr txBox="1"/>
      </xdr:nvSpPr>
      <xdr:spPr>
        <a:xfrm>
          <a:off x="4342765"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6562</xdr:rowOff>
    </xdr:from>
    <xdr:to>
      <xdr:col>19</xdr:col>
      <xdr:colOff>187325</xdr:colOff>
      <xdr:row>28</xdr:row>
      <xdr:rowOff>108162</xdr:rowOff>
    </xdr:to>
    <xdr:sp macro="" textlink="">
      <xdr:nvSpPr>
        <xdr:cNvPr id="88" name="楕円 87">
          <a:extLst>
            <a:ext uri="{FF2B5EF4-FFF2-40B4-BE49-F238E27FC236}">
              <a16:creationId xmlns:a16="http://schemas.microsoft.com/office/drawing/2014/main" id="{54FB7D07-2FC0-49F0-BC5F-E5BE986839AD}"/>
            </a:ext>
          </a:extLst>
        </xdr:cNvPr>
        <xdr:cNvSpPr/>
      </xdr:nvSpPr>
      <xdr:spPr>
        <a:xfrm>
          <a:off x="3611880" y="556154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57362</xdr:rowOff>
    </xdr:from>
    <xdr:to>
      <xdr:col>23</xdr:col>
      <xdr:colOff>85725</xdr:colOff>
      <xdr:row>28</xdr:row>
      <xdr:rowOff>136525</xdr:rowOff>
    </xdr:to>
    <xdr:cxnSp macro="">
      <xdr:nvCxnSpPr>
        <xdr:cNvPr id="89" name="直線コネクタ 88">
          <a:extLst>
            <a:ext uri="{FF2B5EF4-FFF2-40B4-BE49-F238E27FC236}">
              <a16:creationId xmlns:a16="http://schemas.microsoft.com/office/drawing/2014/main" id="{6A1A3E14-64A1-4F67-86DC-F716F3ACAA1D}"/>
            </a:ext>
          </a:extLst>
        </xdr:cNvPr>
        <xdr:cNvCxnSpPr/>
      </xdr:nvCxnSpPr>
      <xdr:spPr>
        <a:xfrm>
          <a:off x="3656965" y="5606627"/>
          <a:ext cx="640715"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131233</xdr:rowOff>
    </xdr:from>
    <xdr:to>
      <xdr:col>15</xdr:col>
      <xdr:colOff>187325</xdr:colOff>
      <xdr:row>28</xdr:row>
      <xdr:rowOff>61383</xdr:rowOff>
    </xdr:to>
    <xdr:sp macro="" textlink="">
      <xdr:nvSpPr>
        <xdr:cNvPr id="90" name="楕円 89">
          <a:extLst>
            <a:ext uri="{FF2B5EF4-FFF2-40B4-BE49-F238E27FC236}">
              <a16:creationId xmlns:a16="http://schemas.microsoft.com/office/drawing/2014/main" id="{2931C26D-FDA9-4504-BBDA-E25602B68C91}"/>
            </a:ext>
          </a:extLst>
        </xdr:cNvPr>
        <xdr:cNvSpPr/>
      </xdr:nvSpPr>
      <xdr:spPr>
        <a:xfrm>
          <a:off x="2926080" y="5516668"/>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10583</xdr:rowOff>
    </xdr:from>
    <xdr:to>
      <xdr:col>19</xdr:col>
      <xdr:colOff>136525</xdr:colOff>
      <xdr:row>28</xdr:row>
      <xdr:rowOff>57362</xdr:rowOff>
    </xdr:to>
    <xdr:cxnSp macro="">
      <xdr:nvCxnSpPr>
        <xdr:cNvPr id="91" name="直線コネクタ 90">
          <a:extLst>
            <a:ext uri="{FF2B5EF4-FFF2-40B4-BE49-F238E27FC236}">
              <a16:creationId xmlns:a16="http://schemas.microsoft.com/office/drawing/2014/main" id="{0EA12BFD-77EE-4364-B484-52EA4B5207A4}"/>
            </a:ext>
          </a:extLst>
        </xdr:cNvPr>
        <xdr:cNvCxnSpPr/>
      </xdr:nvCxnSpPr>
      <xdr:spPr>
        <a:xfrm>
          <a:off x="2971165" y="5565563"/>
          <a:ext cx="685800" cy="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142028</xdr:rowOff>
    </xdr:from>
    <xdr:to>
      <xdr:col>11</xdr:col>
      <xdr:colOff>187325</xdr:colOff>
      <xdr:row>28</xdr:row>
      <xdr:rowOff>72178</xdr:rowOff>
    </xdr:to>
    <xdr:sp macro="" textlink="">
      <xdr:nvSpPr>
        <xdr:cNvPr id="92" name="楕円 91">
          <a:extLst>
            <a:ext uri="{FF2B5EF4-FFF2-40B4-BE49-F238E27FC236}">
              <a16:creationId xmlns:a16="http://schemas.microsoft.com/office/drawing/2014/main" id="{3A53A3E8-8953-4571-A9B0-9BC97E9A666F}"/>
            </a:ext>
          </a:extLst>
        </xdr:cNvPr>
        <xdr:cNvSpPr/>
      </xdr:nvSpPr>
      <xdr:spPr>
        <a:xfrm>
          <a:off x="2240280" y="5521748"/>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10583</xdr:rowOff>
    </xdr:from>
    <xdr:to>
      <xdr:col>15</xdr:col>
      <xdr:colOff>136525</xdr:colOff>
      <xdr:row>28</xdr:row>
      <xdr:rowOff>21378</xdr:rowOff>
    </xdr:to>
    <xdr:cxnSp macro="">
      <xdr:nvCxnSpPr>
        <xdr:cNvPr id="93" name="直線コネクタ 92">
          <a:extLst>
            <a:ext uri="{FF2B5EF4-FFF2-40B4-BE49-F238E27FC236}">
              <a16:creationId xmlns:a16="http://schemas.microsoft.com/office/drawing/2014/main" id="{F7211BDC-CA85-4E8E-945F-9663758AA67A}"/>
            </a:ext>
          </a:extLst>
        </xdr:cNvPr>
        <xdr:cNvCxnSpPr/>
      </xdr:nvCxnSpPr>
      <xdr:spPr>
        <a:xfrm flipV="1">
          <a:off x="2285365" y="5565563"/>
          <a:ext cx="6858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4" name="n_1aveValue有形固定資産減価償却率">
          <a:extLst>
            <a:ext uri="{FF2B5EF4-FFF2-40B4-BE49-F238E27FC236}">
              <a16:creationId xmlns:a16="http://schemas.microsoft.com/office/drawing/2014/main" id="{20CBD47B-9BF4-4015-A57B-9FF0B2C09F1E}"/>
            </a:ext>
          </a:extLst>
        </xdr:cNvPr>
        <xdr:cNvSpPr txBox="1"/>
      </xdr:nvSpPr>
      <xdr:spPr>
        <a:xfrm>
          <a:off x="3464569"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5" name="n_2aveValue有形固定資産減価償却率">
          <a:extLst>
            <a:ext uri="{FF2B5EF4-FFF2-40B4-BE49-F238E27FC236}">
              <a16:creationId xmlns:a16="http://schemas.microsoft.com/office/drawing/2014/main" id="{6ABEFED2-120F-4C9E-B783-CF7FAB034558}"/>
            </a:ext>
          </a:extLst>
        </xdr:cNvPr>
        <xdr:cNvSpPr txBox="1"/>
      </xdr:nvSpPr>
      <xdr:spPr>
        <a:xfrm>
          <a:off x="2793374" y="610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6" name="n_3aveValue有形固定資産減価償却率">
          <a:extLst>
            <a:ext uri="{FF2B5EF4-FFF2-40B4-BE49-F238E27FC236}">
              <a16:creationId xmlns:a16="http://schemas.microsoft.com/office/drawing/2014/main" id="{11EB2A18-8A5C-4587-86A2-F2FBF724085F}"/>
            </a:ext>
          </a:extLst>
        </xdr:cNvPr>
        <xdr:cNvSpPr txBox="1"/>
      </xdr:nvSpPr>
      <xdr:spPr>
        <a:xfrm>
          <a:off x="2107574"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7" name="n_4aveValue有形固定資産減価償却率">
          <a:extLst>
            <a:ext uri="{FF2B5EF4-FFF2-40B4-BE49-F238E27FC236}">
              <a16:creationId xmlns:a16="http://schemas.microsoft.com/office/drawing/2014/main" id="{050A11C4-E5F8-4B0D-857B-98D503D4C62A}"/>
            </a:ext>
          </a:extLst>
        </xdr:cNvPr>
        <xdr:cNvSpPr txBox="1"/>
      </xdr:nvSpPr>
      <xdr:spPr>
        <a:xfrm>
          <a:off x="1421774" y="575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124689</xdr:rowOff>
    </xdr:from>
    <xdr:ext cx="405111" cy="259045"/>
    <xdr:sp macro="" textlink="">
      <xdr:nvSpPr>
        <xdr:cNvPr id="98" name="n_1mainValue有形固定資産減価償却率">
          <a:extLst>
            <a:ext uri="{FF2B5EF4-FFF2-40B4-BE49-F238E27FC236}">
              <a16:creationId xmlns:a16="http://schemas.microsoft.com/office/drawing/2014/main" id="{FF3B4D69-86BA-4BDD-B876-6B75759C1722}"/>
            </a:ext>
          </a:extLst>
        </xdr:cNvPr>
        <xdr:cNvSpPr txBox="1"/>
      </xdr:nvSpPr>
      <xdr:spPr>
        <a:xfrm>
          <a:off x="3464569" y="533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77910</xdr:rowOff>
    </xdr:from>
    <xdr:ext cx="405111" cy="259045"/>
    <xdr:sp macro="" textlink="">
      <xdr:nvSpPr>
        <xdr:cNvPr id="99" name="n_2mainValue有形固定資産減価償却率">
          <a:extLst>
            <a:ext uri="{FF2B5EF4-FFF2-40B4-BE49-F238E27FC236}">
              <a16:creationId xmlns:a16="http://schemas.microsoft.com/office/drawing/2014/main" id="{DB63E216-4E4D-407C-9B83-17D25BB45F54}"/>
            </a:ext>
          </a:extLst>
        </xdr:cNvPr>
        <xdr:cNvSpPr txBox="1"/>
      </xdr:nvSpPr>
      <xdr:spPr>
        <a:xfrm>
          <a:off x="2793374" y="528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88705</xdr:rowOff>
    </xdr:from>
    <xdr:ext cx="405111" cy="259045"/>
    <xdr:sp macro="" textlink="">
      <xdr:nvSpPr>
        <xdr:cNvPr id="100" name="n_3mainValue有形固定資産減価償却率">
          <a:extLst>
            <a:ext uri="{FF2B5EF4-FFF2-40B4-BE49-F238E27FC236}">
              <a16:creationId xmlns:a16="http://schemas.microsoft.com/office/drawing/2014/main" id="{199B689A-D0C4-4C16-B0EC-D032DE37881A}"/>
            </a:ext>
          </a:extLst>
        </xdr:cNvPr>
        <xdr:cNvSpPr txBox="1"/>
      </xdr:nvSpPr>
      <xdr:spPr>
        <a:xfrm>
          <a:off x="2107574"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C0A998E-DE67-4918-AE43-E75B3447941C}"/>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171FCF8-4602-4FF5-B7CF-DB4562D2F19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6EC6000-5E47-49FA-8AEF-EBB32BC0F3D3}"/>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215D5E3-DE2A-4A6D-8B41-02BC77809F44}"/>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52470B9-9A06-49AF-B170-EE229A2507A1}"/>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F1C9A78-CD87-44F1-89DC-426E67D9F7C5}"/>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1F2E6CF-D5FC-40B5-8161-764EB27EDF0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F01B041-7714-4246-BBC0-8666660056BF}"/>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CE41CF5-C11B-460B-92CF-DBFA70B2719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A20E2EA-9C1C-4EAB-A4A5-F55FF879161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BBBB1A-CC0D-4849-AF6F-392998A48E8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513C653-B855-4E0E-B4C4-CA947DCA8B4B}"/>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BF39887-128E-439D-81B2-87048698B9D3}"/>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平成２９年度に</a:t>
          </a:r>
          <a:r>
            <a:rPr kumimoji="1" lang="ja-JP" altLang="en-US" sz="1100">
              <a:solidFill>
                <a:schemeClr val="dk1"/>
              </a:solidFill>
              <a:effectLst/>
              <a:latin typeface="+mn-lt"/>
              <a:ea typeface="+mn-ea"/>
              <a:cs typeface="+mn-cs"/>
            </a:rPr>
            <a:t>実施した</a:t>
          </a:r>
          <a:r>
            <a:rPr kumimoji="1" lang="ja-JP" altLang="ja-JP" sz="1100">
              <a:solidFill>
                <a:schemeClr val="dk1"/>
              </a:solidFill>
              <a:effectLst/>
              <a:latin typeface="+mn-lt"/>
              <a:ea typeface="+mn-ea"/>
              <a:cs typeface="+mn-cs"/>
            </a:rPr>
            <a:t>繰上げ償還</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減少、人口増に伴う町税の堅調な増加</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債務償還比率は、類似団体平均を下回って</a:t>
          </a:r>
          <a:r>
            <a:rPr kumimoji="1" lang="ja-JP" altLang="en-US" sz="1100">
              <a:solidFill>
                <a:schemeClr val="dk1"/>
              </a:solidFill>
              <a:effectLst/>
              <a:latin typeface="+mn-lt"/>
              <a:ea typeface="+mn-ea"/>
              <a:cs typeface="+mn-cs"/>
            </a:rPr>
            <a:t>いたが、普通交付税の減、</a:t>
          </a:r>
          <a:r>
            <a:rPr kumimoji="1" lang="ja-JP" altLang="ja-JP" sz="1100">
              <a:solidFill>
                <a:schemeClr val="dk1"/>
              </a:solidFill>
              <a:effectLst/>
              <a:latin typeface="+mn-lt"/>
              <a:ea typeface="+mn-ea"/>
              <a:cs typeface="+mn-cs"/>
            </a:rPr>
            <a:t>臨時財政対策債発行額の減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財政調整基金の取崩し額の増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による充当可能財源の減を主な要因として、</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ポイントの増となった。今後は、財政調整基金の取崩し額の増による充当可能財源の減によ</a:t>
          </a:r>
          <a:r>
            <a:rPr kumimoji="1" lang="ja-JP" altLang="en-US" sz="1100">
              <a:solidFill>
                <a:schemeClr val="dk1"/>
              </a:solidFill>
              <a:effectLst/>
              <a:latin typeface="+mn-lt"/>
              <a:ea typeface="+mn-ea"/>
              <a:cs typeface="+mn-cs"/>
            </a:rPr>
            <a:t>る更なる</a:t>
          </a:r>
          <a:r>
            <a:rPr kumimoji="1" lang="ja-JP" altLang="ja-JP" sz="1100">
              <a:solidFill>
                <a:schemeClr val="dk1"/>
              </a:solidFill>
              <a:effectLst/>
              <a:latin typeface="+mn-lt"/>
              <a:ea typeface="+mn-ea"/>
              <a:cs typeface="+mn-cs"/>
            </a:rPr>
            <a:t>比率の上昇</a:t>
          </a:r>
          <a:r>
            <a:rPr kumimoji="1" lang="ja-JP" altLang="en-US" sz="1100">
              <a:solidFill>
                <a:schemeClr val="dk1"/>
              </a:solidFill>
              <a:effectLst/>
              <a:latin typeface="+mn-lt"/>
              <a:ea typeface="+mn-ea"/>
              <a:cs typeface="+mn-cs"/>
            </a:rPr>
            <a:t>が懸念されつため</a:t>
          </a:r>
          <a:r>
            <a:rPr kumimoji="1" lang="ja-JP" altLang="ja-JP" sz="1100">
              <a:solidFill>
                <a:schemeClr val="dk1"/>
              </a:solidFill>
              <a:effectLst/>
              <a:latin typeface="+mn-lt"/>
              <a:ea typeface="+mn-ea"/>
              <a:cs typeface="+mn-cs"/>
            </a:rPr>
            <a:t>、事業精査による歳出削減を徹底していく必要がある。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8036533-3528-4F95-97F6-3FDDCF8FD513}"/>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38B4169-B6FF-4034-A776-C968C6AE215A}"/>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C114E86-0E3E-43D6-A11A-9B147BC0E14A}"/>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D73FAD9-DA3F-4F5D-B363-E4D2E64D9856}"/>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DAF37D2A-4022-4A8C-9473-C3C86055AC21}"/>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561ED573-7884-4D7F-83E7-8FA6AB7DEACF}"/>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34F7678-3955-4F0C-BE04-9913DE5921EE}"/>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636F584-9FC1-4F63-8C80-2CC607DB02AD}"/>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D6C0A342-D6CF-4E74-973E-EA2A5F5B7FF3}"/>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A55ACED8-1D22-45A5-9FFE-E553D81F978C}"/>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EB2D91C-5468-4447-950C-F6748FB93AF1}"/>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D09C3B2-C961-49C1-BC9D-2FE171FD0D73}"/>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A488B751-AEE2-45F5-B8F3-4C3A093AE67F}"/>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DF8D44D-4F38-49A1-ABF1-7642DB8523D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A1C55E0-EB26-469E-B8B6-36101F3C4A38}"/>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EF8E42EB-79B1-4C47-8F7D-00E737B65441}"/>
            </a:ext>
          </a:extLst>
        </xdr:cNvPr>
        <xdr:cNvCxnSpPr/>
      </xdr:nvCxnSpPr>
      <xdr:spPr>
        <a:xfrm flipV="1">
          <a:off x="13313410" y="529568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5364DFED-AFAF-4A20-A3A4-3A121A80E0FA}"/>
            </a:ext>
          </a:extLst>
        </xdr:cNvPr>
        <xdr:cNvSpPr txBox="1"/>
      </xdr:nvSpPr>
      <xdr:spPr>
        <a:xfrm>
          <a:off x="13369925" y="68082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B5890445-8AAB-4CAB-8D0F-DE6B3511CFED}"/>
            </a:ext>
          </a:extLst>
        </xdr:cNvPr>
        <xdr:cNvCxnSpPr/>
      </xdr:nvCxnSpPr>
      <xdr:spPr>
        <a:xfrm>
          <a:off x="13251180" y="680255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705A7AD5-B3CE-42D2-A739-01FA04359871}"/>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42CEBB3F-3E05-4CDC-9B06-02057A7BA92E}"/>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24F4418D-0EE9-43E2-B347-1AE031446731}"/>
            </a:ext>
          </a:extLst>
        </xdr:cNvPr>
        <xdr:cNvSpPr txBox="1"/>
      </xdr:nvSpPr>
      <xdr:spPr>
        <a:xfrm>
          <a:off x="13369925" y="5632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3B55EAF9-ABA5-4D0C-9537-3C037458A8FA}"/>
            </a:ext>
          </a:extLst>
        </xdr:cNvPr>
        <xdr:cNvSpPr/>
      </xdr:nvSpPr>
      <xdr:spPr>
        <a:xfrm>
          <a:off x="13289280" y="5784984"/>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7B7E5272-2452-4A16-8994-D5717C2FF359}"/>
            </a:ext>
          </a:extLst>
        </xdr:cNvPr>
        <xdr:cNvSpPr/>
      </xdr:nvSpPr>
      <xdr:spPr>
        <a:xfrm>
          <a:off x="12629515" y="5781922"/>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4B6E6803-4908-4382-B520-871F516A388A}"/>
            </a:ext>
          </a:extLst>
        </xdr:cNvPr>
        <xdr:cNvSpPr/>
      </xdr:nvSpPr>
      <xdr:spPr>
        <a:xfrm>
          <a:off x="11943715" y="5733902"/>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D8E08DCE-4F27-4CFE-90F1-62153C0FBF0A}"/>
            </a:ext>
          </a:extLst>
        </xdr:cNvPr>
        <xdr:cNvSpPr/>
      </xdr:nvSpPr>
      <xdr:spPr>
        <a:xfrm>
          <a:off x="11257915" y="591332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6CD233C2-79A2-4842-A644-4399D3D08DA8}"/>
            </a:ext>
          </a:extLst>
        </xdr:cNvPr>
        <xdr:cNvSpPr/>
      </xdr:nvSpPr>
      <xdr:spPr>
        <a:xfrm>
          <a:off x="10572115" y="5969367"/>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8283704-235E-427D-B414-DC3F11B4FB6A}"/>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38DF001-3C30-4D1D-8EF6-7518486112B6}"/>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BBB309-2D75-4D8F-A44E-9B4AF74471B9}"/>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EE583C-CA52-4984-9561-FBD48E5FE6A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ABEF486-AA06-4D99-928C-46529C51FD39}"/>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93712</xdr:rowOff>
    </xdr:from>
    <xdr:to>
      <xdr:col>76</xdr:col>
      <xdr:colOff>73025</xdr:colOff>
      <xdr:row>30</xdr:row>
      <xdr:rowOff>23862</xdr:rowOff>
    </xdr:to>
    <xdr:sp macro="" textlink="">
      <xdr:nvSpPr>
        <xdr:cNvPr id="145" name="楕円 144">
          <a:extLst>
            <a:ext uri="{FF2B5EF4-FFF2-40B4-BE49-F238E27FC236}">
              <a16:creationId xmlns:a16="http://schemas.microsoft.com/office/drawing/2014/main" id="{1F49F2DE-B67B-4F09-B96E-B8F0A340F330}"/>
            </a:ext>
          </a:extLst>
        </xdr:cNvPr>
        <xdr:cNvSpPr/>
      </xdr:nvSpPr>
      <xdr:spPr>
        <a:xfrm>
          <a:off x="13289280" y="5822047"/>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72139</xdr:rowOff>
    </xdr:from>
    <xdr:ext cx="469744" cy="259045"/>
    <xdr:sp macro="" textlink="">
      <xdr:nvSpPr>
        <xdr:cNvPr id="146" name="債務償還比率該当値テキスト">
          <a:extLst>
            <a:ext uri="{FF2B5EF4-FFF2-40B4-BE49-F238E27FC236}">
              <a16:creationId xmlns:a16="http://schemas.microsoft.com/office/drawing/2014/main" id="{55D4D663-1E68-40E7-BE40-78FFA1E5CCC0}"/>
            </a:ext>
          </a:extLst>
        </xdr:cNvPr>
        <xdr:cNvSpPr txBox="1"/>
      </xdr:nvSpPr>
      <xdr:spPr>
        <a:xfrm>
          <a:off x="13369925" y="57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46694</xdr:rowOff>
    </xdr:from>
    <xdr:to>
      <xdr:col>72</xdr:col>
      <xdr:colOff>123825</xdr:colOff>
      <xdr:row>29</xdr:row>
      <xdr:rowOff>148294</xdr:rowOff>
    </xdr:to>
    <xdr:sp macro="" textlink="">
      <xdr:nvSpPr>
        <xdr:cNvPr id="147" name="楕円 146">
          <a:extLst>
            <a:ext uri="{FF2B5EF4-FFF2-40B4-BE49-F238E27FC236}">
              <a16:creationId xmlns:a16="http://schemas.microsoft.com/office/drawing/2014/main" id="{3864CBF2-A9D8-4723-99EC-E576624D1734}"/>
            </a:ext>
          </a:extLst>
        </xdr:cNvPr>
        <xdr:cNvSpPr/>
      </xdr:nvSpPr>
      <xdr:spPr>
        <a:xfrm>
          <a:off x="12629515" y="5773124"/>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97494</xdr:rowOff>
    </xdr:from>
    <xdr:to>
      <xdr:col>76</xdr:col>
      <xdr:colOff>22225</xdr:colOff>
      <xdr:row>29</xdr:row>
      <xdr:rowOff>144512</xdr:rowOff>
    </xdr:to>
    <xdr:cxnSp macro="">
      <xdr:nvCxnSpPr>
        <xdr:cNvPr id="148" name="直線コネクタ 147">
          <a:extLst>
            <a:ext uri="{FF2B5EF4-FFF2-40B4-BE49-F238E27FC236}">
              <a16:creationId xmlns:a16="http://schemas.microsoft.com/office/drawing/2014/main" id="{1F900EC0-251A-4DA8-8082-03BC60170153}"/>
            </a:ext>
          </a:extLst>
        </xdr:cNvPr>
        <xdr:cNvCxnSpPr/>
      </xdr:nvCxnSpPr>
      <xdr:spPr>
        <a:xfrm>
          <a:off x="12684125" y="5818209"/>
          <a:ext cx="631190" cy="4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119190</xdr:rowOff>
    </xdr:from>
    <xdr:to>
      <xdr:col>68</xdr:col>
      <xdr:colOff>123825</xdr:colOff>
      <xdr:row>29</xdr:row>
      <xdr:rowOff>49340</xdr:rowOff>
    </xdr:to>
    <xdr:sp macro="" textlink="">
      <xdr:nvSpPr>
        <xdr:cNvPr id="149" name="楕円 148">
          <a:extLst>
            <a:ext uri="{FF2B5EF4-FFF2-40B4-BE49-F238E27FC236}">
              <a16:creationId xmlns:a16="http://schemas.microsoft.com/office/drawing/2014/main" id="{91F22423-2C2A-4D7A-B5C3-F34671FB3BA4}"/>
            </a:ext>
          </a:extLst>
        </xdr:cNvPr>
        <xdr:cNvSpPr/>
      </xdr:nvSpPr>
      <xdr:spPr>
        <a:xfrm>
          <a:off x="11943715" y="567417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169990</xdr:rowOff>
    </xdr:from>
    <xdr:to>
      <xdr:col>72</xdr:col>
      <xdr:colOff>73025</xdr:colOff>
      <xdr:row>29</xdr:row>
      <xdr:rowOff>97494</xdr:rowOff>
    </xdr:to>
    <xdr:cxnSp macro="">
      <xdr:nvCxnSpPr>
        <xdr:cNvPr id="150" name="直線コネクタ 149">
          <a:extLst>
            <a:ext uri="{FF2B5EF4-FFF2-40B4-BE49-F238E27FC236}">
              <a16:creationId xmlns:a16="http://schemas.microsoft.com/office/drawing/2014/main" id="{A96BD810-12FA-40B6-B103-46426008C6D2}"/>
            </a:ext>
          </a:extLst>
        </xdr:cNvPr>
        <xdr:cNvCxnSpPr/>
      </xdr:nvCxnSpPr>
      <xdr:spPr>
        <a:xfrm>
          <a:off x="11998325" y="5726875"/>
          <a:ext cx="685800" cy="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53411</xdr:rowOff>
    </xdr:from>
    <xdr:to>
      <xdr:col>64</xdr:col>
      <xdr:colOff>123825</xdr:colOff>
      <xdr:row>29</xdr:row>
      <xdr:rowOff>155011</xdr:rowOff>
    </xdr:to>
    <xdr:sp macro="" textlink="">
      <xdr:nvSpPr>
        <xdr:cNvPr id="151" name="楕円 150">
          <a:extLst>
            <a:ext uri="{FF2B5EF4-FFF2-40B4-BE49-F238E27FC236}">
              <a16:creationId xmlns:a16="http://schemas.microsoft.com/office/drawing/2014/main" id="{2BEE08B5-241B-4275-834E-1C499765B6CD}"/>
            </a:ext>
          </a:extLst>
        </xdr:cNvPr>
        <xdr:cNvSpPr/>
      </xdr:nvSpPr>
      <xdr:spPr>
        <a:xfrm>
          <a:off x="11257915" y="5781746"/>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169990</xdr:rowOff>
    </xdr:from>
    <xdr:to>
      <xdr:col>68</xdr:col>
      <xdr:colOff>73025</xdr:colOff>
      <xdr:row>29</xdr:row>
      <xdr:rowOff>104211</xdr:rowOff>
    </xdr:to>
    <xdr:cxnSp macro="">
      <xdr:nvCxnSpPr>
        <xdr:cNvPr id="152" name="直線コネクタ 151">
          <a:extLst>
            <a:ext uri="{FF2B5EF4-FFF2-40B4-BE49-F238E27FC236}">
              <a16:creationId xmlns:a16="http://schemas.microsoft.com/office/drawing/2014/main" id="{82ABBE5F-A553-4596-AAEB-BEDC5512ACB1}"/>
            </a:ext>
          </a:extLst>
        </xdr:cNvPr>
        <xdr:cNvCxnSpPr/>
      </xdr:nvCxnSpPr>
      <xdr:spPr>
        <a:xfrm flipV="1">
          <a:off x="11312525" y="5726875"/>
          <a:ext cx="685800" cy="9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50532</xdr:rowOff>
    </xdr:from>
    <xdr:to>
      <xdr:col>60</xdr:col>
      <xdr:colOff>123825</xdr:colOff>
      <xdr:row>29</xdr:row>
      <xdr:rowOff>152132</xdr:rowOff>
    </xdr:to>
    <xdr:sp macro="" textlink="">
      <xdr:nvSpPr>
        <xdr:cNvPr id="153" name="楕円 152">
          <a:extLst>
            <a:ext uri="{FF2B5EF4-FFF2-40B4-BE49-F238E27FC236}">
              <a16:creationId xmlns:a16="http://schemas.microsoft.com/office/drawing/2014/main" id="{E8797544-F2F6-42F6-BC4A-1570C428C009}"/>
            </a:ext>
          </a:extLst>
        </xdr:cNvPr>
        <xdr:cNvSpPr/>
      </xdr:nvSpPr>
      <xdr:spPr>
        <a:xfrm>
          <a:off x="10572115" y="577886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101332</xdr:rowOff>
    </xdr:from>
    <xdr:to>
      <xdr:col>64</xdr:col>
      <xdr:colOff>73025</xdr:colOff>
      <xdr:row>29</xdr:row>
      <xdr:rowOff>104211</xdr:rowOff>
    </xdr:to>
    <xdr:cxnSp macro="">
      <xdr:nvCxnSpPr>
        <xdr:cNvPr id="154" name="直線コネクタ 153">
          <a:extLst>
            <a:ext uri="{FF2B5EF4-FFF2-40B4-BE49-F238E27FC236}">
              <a16:creationId xmlns:a16="http://schemas.microsoft.com/office/drawing/2014/main" id="{D87AC2CD-6DF1-44F1-96D6-9759771D3970}"/>
            </a:ext>
          </a:extLst>
        </xdr:cNvPr>
        <xdr:cNvCxnSpPr/>
      </xdr:nvCxnSpPr>
      <xdr:spPr>
        <a:xfrm>
          <a:off x="10626725" y="5822047"/>
          <a:ext cx="6858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5" name="n_1aveValue債務償還比率">
          <a:extLst>
            <a:ext uri="{FF2B5EF4-FFF2-40B4-BE49-F238E27FC236}">
              <a16:creationId xmlns:a16="http://schemas.microsoft.com/office/drawing/2014/main" id="{8C29F3DC-5D68-485F-9B4F-292A2CF39833}"/>
            </a:ext>
          </a:extLst>
        </xdr:cNvPr>
        <xdr:cNvSpPr txBox="1"/>
      </xdr:nvSpPr>
      <xdr:spPr>
        <a:xfrm>
          <a:off x="12459412" y="587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6" name="n_2aveValue債務償還比率">
          <a:extLst>
            <a:ext uri="{FF2B5EF4-FFF2-40B4-BE49-F238E27FC236}">
              <a16:creationId xmlns:a16="http://schemas.microsoft.com/office/drawing/2014/main" id="{03699906-7FF6-4617-BAE2-F17EEF216E81}"/>
            </a:ext>
          </a:extLst>
        </xdr:cNvPr>
        <xdr:cNvSpPr txBox="1"/>
      </xdr:nvSpPr>
      <xdr:spPr>
        <a:xfrm>
          <a:off x="11780597" y="582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7" name="n_3aveValue債務償還比率">
          <a:extLst>
            <a:ext uri="{FF2B5EF4-FFF2-40B4-BE49-F238E27FC236}">
              <a16:creationId xmlns:a16="http://schemas.microsoft.com/office/drawing/2014/main" id="{BA8522FD-FE90-4DC8-9A20-C8AE57BDBCF7}"/>
            </a:ext>
          </a:extLst>
        </xdr:cNvPr>
        <xdr:cNvSpPr txBox="1"/>
      </xdr:nvSpPr>
      <xdr:spPr>
        <a:xfrm>
          <a:off x="11094797" y="60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8" name="n_4aveValue債務償還比率">
          <a:extLst>
            <a:ext uri="{FF2B5EF4-FFF2-40B4-BE49-F238E27FC236}">
              <a16:creationId xmlns:a16="http://schemas.microsoft.com/office/drawing/2014/main" id="{136C1F22-F48A-45C6-86BD-EB05FB350FFC}"/>
            </a:ext>
          </a:extLst>
        </xdr:cNvPr>
        <xdr:cNvSpPr txBox="1"/>
      </xdr:nvSpPr>
      <xdr:spPr>
        <a:xfrm>
          <a:off x="10408997" y="606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164821</xdr:rowOff>
    </xdr:from>
    <xdr:ext cx="469744" cy="259045"/>
    <xdr:sp macro="" textlink="">
      <xdr:nvSpPr>
        <xdr:cNvPr id="159" name="n_1mainValue債務償還比率">
          <a:extLst>
            <a:ext uri="{FF2B5EF4-FFF2-40B4-BE49-F238E27FC236}">
              <a16:creationId xmlns:a16="http://schemas.microsoft.com/office/drawing/2014/main" id="{0E9C3942-122E-4B5D-8A1A-7AE64114CE27}"/>
            </a:ext>
          </a:extLst>
        </xdr:cNvPr>
        <xdr:cNvSpPr txBox="1"/>
      </xdr:nvSpPr>
      <xdr:spPr>
        <a:xfrm>
          <a:off x="12459412" y="555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65867</xdr:rowOff>
    </xdr:from>
    <xdr:ext cx="469744" cy="259045"/>
    <xdr:sp macro="" textlink="">
      <xdr:nvSpPr>
        <xdr:cNvPr id="160" name="n_2mainValue債務償還比率">
          <a:extLst>
            <a:ext uri="{FF2B5EF4-FFF2-40B4-BE49-F238E27FC236}">
              <a16:creationId xmlns:a16="http://schemas.microsoft.com/office/drawing/2014/main" id="{2EA9B4F2-A841-49FF-8514-791C0E2FD38C}"/>
            </a:ext>
          </a:extLst>
        </xdr:cNvPr>
        <xdr:cNvSpPr txBox="1"/>
      </xdr:nvSpPr>
      <xdr:spPr>
        <a:xfrm>
          <a:off x="11780597" y="544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xdr:rowOff>
    </xdr:from>
    <xdr:ext cx="469744" cy="259045"/>
    <xdr:sp macro="" textlink="">
      <xdr:nvSpPr>
        <xdr:cNvPr id="161" name="n_3mainValue債務償還比率">
          <a:extLst>
            <a:ext uri="{FF2B5EF4-FFF2-40B4-BE49-F238E27FC236}">
              <a16:creationId xmlns:a16="http://schemas.microsoft.com/office/drawing/2014/main" id="{9B113888-F2CE-4901-83D8-8F80D8F66675}"/>
            </a:ext>
          </a:extLst>
        </xdr:cNvPr>
        <xdr:cNvSpPr txBox="1"/>
      </xdr:nvSpPr>
      <xdr:spPr>
        <a:xfrm>
          <a:off x="11094797" y="555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168659</xdr:rowOff>
    </xdr:from>
    <xdr:ext cx="469744" cy="259045"/>
    <xdr:sp macro="" textlink="">
      <xdr:nvSpPr>
        <xdr:cNvPr id="162" name="n_4mainValue債務償還比率">
          <a:extLst>
            <a:ext uri="{FF2B5EF4-FFF2-40B4-BE49-F238E27FC236}">
              <a16:creationId xmlns:a16="http://schemas.microsoft.com/office/drawing/2014/main" id="{D52AE760-87F3-4FB3-8312-F2F9741C5659}"/>
            </a:ext>
          </a:extLst>
        </xdr:cNvPr>
        <xdr:cNvSpPr txBox="1"/>
      </xdr:nvSpPr>
      <xdr:spPr>
        <a:xfrm>
          <a:off x="10408997" y="555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04E3095-BFD3-4F71-92C5-C90E163E920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6594F96-F930-4EBA-9985-04ABA0571AE9}"/>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3EF2729-B140-4EB8-8003-3CD0B2FC1A2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4E3492C-3134-49C8-96A2-27C170308BC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1D5A87D-11AF-4296-8A60-CB25BC40202A}"/>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6BE321D-FEAB-4156-8550-92C903CD8169}"/>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5072B5-9FF9-4B48-A263-0CD3E9BE877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ADACA2-D20C-4A9A-9F2C-F71B0FE2EC6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C80548-E701-44CC-9D8E-5FD984DA551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7AF6AB-5A42-4375-A721-D34B6740E11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854B30-EF8C-437F-B2E4-61700042106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03FD3B-FAD8-47EF-8240-B02B4E65BA3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6B810F-875D-45E8-AFB4-3136E0CCB42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EBFC7F-6D75-47B1-9B1E-26A24A7BFAE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DFEABD-BA51-4DFB-B878-392C46DF596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5CE15D-8B94-4257-8FA4-EA45231998E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7CC72E-8901-4DB1-99F4-1CE5DA20CF8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7C0B65-D338-431F-B376-16CA686AEE5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94F94F-A539-40A5-B80D-4B7BEE564A3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A6AC59-9B87-44EB-A41A-67EF80C9890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5806C0-5335-4519-A678-FA48085A183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2D9DE6-87F8-495D-81DC-591EED61054D}"/>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E782A3-049B-44F6-9822-482BF1A4E1A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6BC20F-42E2-4B6D-A38F-232A2464C90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77919A-A600-4F5A-9D62-7994D66891F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2C2A96-17CF-45B0-8B43-61C0B27305E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0F42CF-A356-4604-B9CC-5FA73BB322A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9E3EC1-7D7B-449D-9877-231E8D1658D6}"/>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DFD6D6-68B0-4DDB-B008-31DFFC4E567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275AF4-6536-48CC-B595-E9CC7F7CA5D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7611C5-20E5-42DC-ADC8-E451F04D8CA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873262-F9D1-4FBB-BBB7-C197AAF7CE6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045DC8-AAC4-4AF5-80B0-CC5DB2A9C35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22F634-013C-4001-8CE6-9B898DFCD93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C99BD3-CE10-4876-93A8-D9D9B8683E1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50040B-0F8A-4DEC-BC53-B0BFFD45976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9A99E1-FBCD-4C9F-9D2B-4146A9A1060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D7EDA4-E6C8-495A-BF0B-A1FFC3376FD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3796FF-443B-4A71-8507-E134787C748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44379B-CD08-4396-B61A-D433DBEBD3B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3240F1-F71C-4558-913C-E45BEE0470F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579441-4562-4697-9FB9-BD98B51BF23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2EEE20-DD9A-492E-9B4D-40B6AF37842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357D6F-4AE9-49FF-BCF8-7299DA86000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428BFA-D513-48B8-BCB4-ADA2B282E79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B703C5-12A5-402B-9860-50084E33B41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EC83F6-555F-4D2F-9684-2A4A8FC5D5F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D3B44C-0C0F-4E92-B8FA-2AF5EA12C15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4613235-BADC-4D24-876E-C2D11F0CB718}"/>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9D92E03-322B-427D-8ADA-DCB57F09FC61}"/>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5327353-AED5-42C5-844D-6DBE9461306A}"/>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6C8068D-BD3F-44C8-ACFB-84951EBE27CB}"/>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73425B9-44D0-4C7D-A682-B31A5AC30AC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DACD1C0-CA9A-4C15-8655-CD148E91AC55}"/>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C54243C-18D4-45E8-B846-B18CA0CC8245}"/>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6A8906F-ACE9-475B-9906-C86D118F2449}"/>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A0E229F-39CE-49D2-AD85-CD8A8C659C4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12784D4-0DA1-44B4-84DA-4593AC6F54AF}"/>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8A5A347-515D-4281-B19B-A0F649356EE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A6813700-8B17-4958-AB2B-DFFD3B7EAFFF}"/>
            </a:ext>
          </a:extLst>
        </xdr:cNvPr>
        <xdr:cNvCxnSpPr/>
      </xdr:nvCxnSpPr>
      <xdr:spPr>
        <a:xfrm flipV="1">
          <a:off x="4173855" y="567766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4F11C5DB-D52B-453F-81E8-6FC31ADE26A8}"/>
            </a:ext>
          </a:extLst>
        </xdr:cNvPr>
        <xdr:cNvSpPr txBox="1"/>
      </xdr:nvSpPr>
      <xdr:spPr>
        <a:xfrm>
          <a:off x="4212590"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0CB6AB7-BD39-487F-8396-9F8EDD1A6E29}"/>
            </a:ext>
          </a:extLst>
        </xdr:cNvPr>
        <xdr:cNvCxnSpPr/>
      </xdr:nvCxnSpPr>
      <xdr:spPr>
        <a:xfrm>
          <a:off x="4112260" y="715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49850E9-3F65-48C6-A32D-DE75C76E15AA}"/>
            </a:ext>
          </a:extLst>
        </xdr:cNvPr>
        <xdr:cNvSpPr txBox="1"/>
      </xdr:nvSpPr>
      <xdr:spPr>
        <a:xfrm>
          <a:off x="4212590" y="545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A28E9BE-113E-42A1-98FA-29BDAB55CE1A}"/>
            </a:ext>
          </a:extLst>
        </xdr:cNvPr>
        <xdr:cNvCxnSpPr/>
      </xdr:nvCxnSpPr>
      <xdr:spPr>
        <a:xfrm>
          <a:off x="4112260" y="5677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4F46BABA-F2DC-4979-8024-1E90CFBE9DF5}"/>
            </a:ext>
          </a:extLst>
        </xdr:cNvPr>
        <xdr:cNvSpPr txBox="1"/>
      </xdr:nvSpPr>
      <xdr:spPr>
        <a:xfrm>
          <a:off x="4212590" y="63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D253FEFB-4E68-4489-872C-AD085CE08A79}"/>
            </a:ext>
          </a:extLst>
        </xdr:cNvPr>
        <xdr:cNvSpPr/>
      </xdr:nvSpPr>
      <xdr:spPr>
        <a:xfrm>
          <a:off x="4131310" y="63740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AEC83AD8-AB59-4EA1-AA8A-4AE2AE0BD095}"/>
            </a:ext>
          </a:extLst>
        </xdr:cNvPr>
        <xdr:cNvSpPr/>
      </xdr:nvSpPr>
      <xdr:spPr>
        <a:xfrm>
          <a:off x="3388360" y="63279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5249483-7276-4D56-AEB6-29B144348169}"/>
            </a:ext>
          </a:extLst>
        </xdr:cNvPr>
        <xdr:cNvSpPr/>
      </xdr:nvSpPr>
      <xdr:spPr>
        <a:xfrm>
          <a:off x="2571750" y="630885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69AA72FA-601C-476C-AB4F-4578072318A9}"/>
            </a:ext>
          </a:extLst>
        </xdr:cNvPr>
        <xdr:cNvSpPr/>
      </xdr:nvSpPr>
      <xdr:spPr>
        <a:xfrm>
          <a:off x="1774190" y="63080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0C4E66B-0DE5-4D32-BC83-47925E306DCF}"/>
            </a:ext>
          </a:extLst>
        </xdr:cNvPr>
        <xdr:cNvSpPr/>
      </xdr:nvSpPr>
      <xdr:spPr>
        <a:xfrm>
          <a:off x="988060" y="62757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BBD4CA-14EC-4CAB-9C09-0651679CF3E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BE29DE1-84C8-4A53-81A9-242DCDE4A03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AD280B-AEA4-4BA0-BDF9-31C98E6152F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3D6A51-A8D0-41BC-BA0F-0BE3EF4C147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191698-5451-45F5-A744-916C5A92A92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55118</xdr:rowOff>
    </xdr:from>
    <xdr:to>
      <xdr:col>24</xdr:col>
      <xdr:colOff>114300</xdr:colOff>
      <xdr:row>33</xdr:row>
      <xdr:rowOff>156718</xdr:rowOff>
    </xdr:to>
    <xdr:sp macro="" textlink="">
      <xdr:nvSpPr>
        <xdr:cNvPr id="71" name="楕円 70">
          <a:extLst>
            <a:ext uri="{FF2B5EF4-FFF2-40B4-BE49-F238E27FC236}">
              <a16:creationId xmlns:a16="http://schemas.microsoft.com/office/drawing/2014/main" id="{494C3FBA-956C-43E9-A29E-A348E2FB9B62}"/>
            </a:ext>
          </a:extLst>
        </xdr:cNvPr>
        <xdr:cNvSpPr/>
      </xdr:nvSpPr>
      <xdr:spPr>
        <a:xfrm>
          <a:off x="4131310" y="57167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141495</xdr:rowOff>
    </xdr:from>
    <xdr:ext cx="405111" cy="259045"/>
    <xdr:sp macro="" textlink="">
      <xdr:nvSpPr>
        <xdr:cNvPr id="72" name="【道路】&#10;有形固定資産減価償却率該当値テキスト">
          <a:extLst>
            <a:ext uri="{FF2B5EF4-FFF2-40B4-BE49-F238E27FC236}">
              <a16:creationId xmlns:a16="http://schemas.microsoft.com/office/drawing/2014/main" id="{45594C69-904F-4647-BF50-1ED18C318756}"/>
            </a:ext>
          </a:extLst>
        </xdr:cNvPr>
        <xdr:cNvSpPr txBox="1"/>
      </xdr:nvSpPr>
      <xdr:spPr>
        <a:xfrm>
          <a:off x="4212590" y="562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167132</xdr:rowOff>
    </xdr:from>
    <xdr:to>
      <xdr:col>20</xdr:col>
      <xdr:colOff>38100</xdr:colOff>
      <xdr:row>33</xdr:row>
      <xdr:rowOff>97282</xdr:rowOff>
    </xdr:to>
    <xdr:sp macro="" textlink="">
      <xdr:nvSpPr>
        <xdr:cNvPr id="73" name="楕円 72">
          <a:extLst>
            <a:ext uri="{FF2B5EF4-FFF2-40B4-BE49-F238E27FC236}">
              <a16:creationId xmlns:a16="http://schemas.microsoft.com/office/drawing/2014/main" id="{E952B180-8B76-4070-99C6-A6BB49B0C18D}"/>
            </a:ext>
          </a:extLst>
        </xdr:cNvPr>
        <xdr:cNvSpPr/>
      </xdr:nvSpPr>
      <xdr:spPr>
        <a:xfrm>
          <a:off x="3388360" y="56573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46482</xdr:rowOff>
    </xdr:from>
    <xdr:to>
      <xdr:col>24</xdr:col>
      <xdr:colOff>63500</xdr:colOff>
      <xdr:row>33</xdr:row>
      <xdr:rowOff>105918</xdr:rowOff>
    </xdr:to>
    <xdr:cxnSp macro="">
      <xdr:nvCxnSpPr>
        <xdr:cNvPr id="74" name="直線コネクタ 73">
          <a:extLst>
            <a:ext uri="{FF2B5EF4-FFF2-40B4-BE49-F238E27FC236}">
              <a16:creationId xmlns:a16="http://schemas.microsoft.com/office/drawing/2014/main" id="{A3A69757-5120-41F6-B5D3-9E940A50BC0D}"/>
            </a:ext>
          </a:extLst>
        </xdr:cNvPr>
        <xdr:cNvCxnSpPr/>
      </xdr:nvCxnSpPr>
      <xdr:spPr>
        <a:xfrm>
          <a:off x="3431540" y="5706237"/>
          <a:ext cx="74295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125984</xdr:rowOff>
    </xdr:from>
    <xdr:to>
      <xdr:col>15</xdr:col>
      <xdr:colOff>101600</xdr:colOff>
      <xdr:row>33</xdr:row>
      <xdr:rowOff>56134</xdr:rowOff>
    </xdr:to>
    <xdr:sp macro="" textlink="">
      <xdr:nvSpPr>
        <xdr:cNvPr id="75" name="楕円 74">
          <a:extLst>
            <a:ext uri="{FF2B5EF4-FFF2-40B4-BE49-F238E27FC236}">
              <a16:creationId xmlns:a16="http://schemas.microsoft.com/office/drawing/2014/main" id="{D966B57E-F5A8-4075-98CD-1F1134F904C3}"/>
            </a:ext>
          </a:extLst>
        </xdr:cNvPr>
        <xdr:cNvSpPr/>
      </xdr:nvSpPr>
      <xdr:spPr>
        <a:xfrm>
          <a:off x="2571750" y="56161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5334</xdr:rowOff>
    </xdr:from>
    <xdr:to>
      <xdr:col>19</xdr:col>
      <xdr:colOff>177800</xdr:colOff>
      <xdr:row>33</xdr:row>
      <xdr:rowOff>46482</xdr:rowOff>
    </xdr:to>
    <xdr:cxnSp macro="">
      <xdr:nvCxnSpPr>
        <xdr:cNvPr id="76" name="直線コネクタ 75">
          <a:extLst>
            <a:ext uri="{FF2B5EF4-FFF2-40B4-BE49-F238E27FC236}">
              <a16:creationId xmlns:a16="http://schemas.microsoft.com/office/drawing/2014/main" id="{B233BD4D-014E-4F77-9B38-9CD24C5C2483}"/>
            </a:ext>
          </a:extLst>
        </xdr:cNvPr>
        <xdr:cNvCxnSpPr/>
      </xdr:nvCxnSpPr>
      <xdr:spPr>
        <a:xfrm>
          <a:off x="2626360" y="5665089"/>
          <a:ext cx="80518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144272</xdr:rowOff>
    </xdr:from>
    <xdr:to>
      <xdr:col>10</xdr:col>
      <xdr:colOff>165100</xdr:colOff>
      <xdr:row>33</xdr:row>
      <xdr:rowOff>74422</xdr:rowOff>
    </xdr:to>
    <xdr:sp macro="" textlink="">
      <xdr:nvSpPr>
        <xdr:cNvPr id="77" name="楕円 76">
          <a:extLst>
            <a:ext uri="{FF2B5EF4-FFF2-40B4-BE49-F238E27FC236}">
              <a16:creationId xmlns:a16="http://schemas.microsoft.com/office/drawing/2014/main" id="{D95593BE-B6C1-4F47-A113-A2C3E858C5C6}"/>
            </a:ext>
          </a:extLst>
        </xdr:cNvPr>
        <xdr:cNvSpPr/>
      </xdr:nvSpPr>
      <xdr:spPr>
        <a:xfrm>
          <a:off x="1774190" y="56287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5334</xdr:rowOff>
    </xdr:from>
    <xdr:to>
      <xdr:col>15</xdr:col>
      <xdr:colOff>50800</xdr:colOff>
      <xdr:row>33</xdr:row>
      <xdr:rowOff>23622</xdr:rowOff>
    </xdr:to>
    <xdr:cxnSp macro="">
      <xdr:nvCxnSpPr>
        <xdr:cNvPr id="78" name="直線コネクタ 77">
          <a:extLst>
            <a:ext uri="{FF2B5EF4-FFF2-40B4-BE49-F238E27FC236}">
              <a16:creationId xmlns:a16="http://schemas.microsoft.com/office/drawing/2014/main" id="{8FE6386A-328F-4FFC-B624-01BEF0F68EDB}"/>
            </a:ext>
          </a:extLst>
        </xdr:cNvPr>
        <xdr:cNvCxnSpPr/>
      </xdr:nvCxnSpPr>
      <xdr:spPr>
        <a:xfrm flipV="1">
          <a:off x="1828800" y="5665089"/>
          <a:ext cx="79756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79" name="n_1aveValue【道路】&#10;有形固定資産減価償却率">
          <a:extLst>
            <a:ext uri="{FF2B5EF4-FFF2-40B4-BE49-F238E27FC236}">
              <a16:creationId xmlns:a16="http://schemas.microsoft.com/office/drawing/2014/main" id="{FF329BE9-08B5-417D-A582-544E58A9225E}"/>
            </a:ext>
          </a:extLst>
        </xdr:cNvPr>
        <xdr:cNvSpPr txBox="1"/>
      </xdr:nvSpPr>
      <xdr:spPr>
        <a:xfrm>
          <a:off x="32391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0" name="n_2aveValue【道路】&#10;有形固定資産減価償却率">
          <a:extLst>
            <a:ext uri="{FF2B5EF4-FFF2-40B4-BE49-F238E27FC236}">
              <a16:creationId xmlns:a16="http://schemas.microsoft.com/office/drawing/2014/main" id="{C794219F-E3D2-4E4E-ACC9-DDAD1BC244F8}"/>
            </a:ext>
          </a:extLst>
        </xdr:cNvPr>
        <xdr:cNvSpPr txBox="1"/>
      </xdr:nvSpPr>
      <xdr:spPr>
        <a:xfrm>
          <a:off x="2439044" y="640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1" name="n_3aveValue【道路】&#10;有形固定資産減価償却率">
          <a:extLst>
            <a:ext uri="{FF2B5EF4-FFF2-40B4-BE49-F238E27FC236}">
              <a16:creationId xmlns:a16="http://schemas.microsoft.com/office/drawing/2014/main" id="{493C75EA-632F-4012-9774-14F476843DF2}"/>
            </a:ext>
          </a:extLst>
        </xdr:cNvPr>
        <xdr:cNvSpPr txBox="1"/>
      </xdr:nvSpPr>
      <xdr:spPr>
        <a:xfrm>
          <a:off x="164148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2" name="n_4aveValue【道路】&#10;有形固定資産減価償却率">
          <a:extLst>
            <a:ext uri="{FF2B5EF4-FFF2-40B4-BE49-F238E27FC236}">
              <a16:creationId xmlns:a16="http://schemas.microsoft.com/office/drawing/2014/main" id="{18FA77B6-F18F-40AC-AE42-2E0A7A9CF7F9}"/>
            </a:ext>
          </a:extLst>
        </xdr:cNvPr>
        <xdr:cNvSpPr txBox="1"/>
      </xdr:nvSpPr>
      <xdr:spPr>
        <a:xfrm>
          <a:off x="85535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113809</xdr:rowOff>
    </xdr:from>
    <xdr:ext cx="405111" cy="259045"/>
    <xdr:sp macro="" textlink="">
      <xdr:nvSpPr>
        <xdr:cNvPr id="83" name="n_1mainValue【道路】&#10;有形固定資産減価償却率">
          <a:extLst>
            <a:ext uri="{FF2B5EF4-FFF2-40B4-BE49-F238E27FC236}">
              <a16:creationId xmlns:a16="http://schemas.microsoft.com/office/drawing/2014/main" id="{B57D069B-58D9-4715-8C0F-C6DFEF6F65CB}"/>
            </a:ext>
          </a:extLst>
        </xdr:cNvPr>
        <xdr:cNvSpPr txBox="1"/>
      </xdr:nvSpPr>
      <xdr:spPr>
        <a:xfrm>
          <a:off x="32391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72661</xdr:rowOff>
    </xdr:from>
    <xdr:ext cx="405111" cy="259045"/>
    <xdr:sp macro="" textlink="">
      <xdr:nvSpPr>
        <xdr:cNvPr id="84" name="n_2mainValue【道路】&#10;有形固定資産減価償却率">
          <a:extLst>
            <a:ext uri="{FF2B5EF4-FFF2-40B4-BE49-F238E27FC236}">
              <a16:creationId xmlns:a16="http://schemas.microsoft.com/office/drawing/2014/main" id="{BFAE5817-F750-4DE1-8323-25CDE299070B}"/>
            </a:ext>
          </a:extLst>
        </xdr:cNvPr>
        <xdr:cNvSpPr txBox="1"/>
      </xdr:nvSpPr>
      <xdr:spPr>
        <a:xfrm>
          <a:off x="2439044" y="538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90949</xdr:rowOff>
    </xdr:from>
    <xdr:ext cx="405111" cy="259045"/>
    <xdr:sp macro="" textlink="">
      <xdr:nvSpPr>
        <xdr:cNvPr id="85" name="n_3mainValue【道路】&#10;有形固定資産減価償却率">
          <a:extLst>
            <a:ext uri="{FF2B5EF4-FFF2-40B4-BE49-F238E27FC236}">
              <a16:creationId xmlns:a16="http://schemas.microsoft.com/office/drawing/2014/main" id="{EB734FB0-E983-4E95-8079-D4AE2028D0D7}"/>
            </a:ext>
          </a:extLst>
        </xdr:cNvPr>
        <xdr:cNvSpPr txBox="1"/>
      </xdr:nvSpPr>
      <xdr:spPr>
        <a:xfrm>
          <a:off x="1641484" y="540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3B162E2-C264-4CB3-893E-686CE823DD67}"/>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3A756C7C-2669-440D-9041-ACD0AD99483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86F5304-49B1-400A-8305-E0F342F2EC9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EAED3FA8-EBE2-45EB-B25E-906DBD67060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532FF81-50DB-41C9-8540-53BB61C3C18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37C2C47-528A-4DF7-AA4B-E484F1D3D4F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928EE9B-9BD7-464A-929B-5739AE659CD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3B1EE9F7-BF3E-4ACD-B93E-438CE3AB35E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51897E97-13A4-4513-A3A5-17F30571B7D5}"/>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BB326BEF-6DC4-4F8B-B34B-7706294DC58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2E503FDD-CE79-4F64-9FA7-C555649F2F03}"/>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D0C19D3C-F116-40AF-B904-786A667A24D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D615974-1EB7-4988-A681-F4C96CDA02A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DBBBA7B6-3C07-430F-969D-2B281DE74E75}"/>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74280B89-7536-4C1C-A959-A2A25BC8D89C}"/>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138F599D-A034-4640-AFD5-01F97850C00E}"/>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7C2E6DB-1674-48AF-B6A5-86BBCFA88F2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FEE43DDD-E14B-4A97-8547-677434C4FA1B}"/>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25393BB-B508-4E99-82D7-B75EA34689A2}"/>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7EF473E3-499B-4877-8F58-BB463D570F24}"/>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FF46BF2-393F-41CC-8AEE-22E523621802}"/>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2EF6FF8-E819-4899-920B-0FB447AAC79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BC644A2-7AC4-427C-9099-C328C4F46C8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09" name="直線コネクタ 108">
          <a:extLst>
            <a:ext uri="{FF2B5EF4-FFF2-40B4-BE49-F238E27FC236}">
              <a16:creationId xmlns:a16="http://schemas.microsoft.com/office/drawing/2014/main" id="{BF405983-684E-4770-BF4F-F2D14F47548E}"/>
            </a:ext>
          </a:extLst>
        </xdr:cNvPr>
        <xdr:cNvCxnSpPr/>
      </xdr:nvCxnSpPr>
      <xdr:spPr>
        <a:xfrm flipV="1">
          <a:off x="9429115" y="5922874"/>
          <a:ext cx="0" cy="1230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0" name="【道路】&#10;一人当たり延長最小値テキスト">
          <a:extLst>
            <a:ext uri="{FF2B5EF4-FFF2-40B4-BE49-F238E27FC236}">
              <a16:creationId xmlns:a16="http://schemas.microsoft.com/office/drawing/2014/main" id="{C5EE60BC-BDFF-4720-99C4-077E077EBC2E}"/>
            </a:ext>
          </a:extLst>
        </xdr:cNvPr>
        <xdr:cNvSpPr txBox="1"/>
      </xdr:nvSpPr>
      <xdr:spPr>
        <a:xfrm>
          <a:off x="9467850" y="715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1" name="直線コネクタ 110">
          <a:extLst>
            <a:ext uri="{FF2B5EF4-FFF2-40B4-BE49-F238E27FC236}">
              <a16:creationId xmlns:a16="http://schemas.microsoft.com/office/drawing/2014/main" id="{83C49385-96AF-4D4D-93CA-A5122E0C3571}"/>
            </a:ext>
          </a:extLst>
        </xdr:cNvPr>
        <xdr:cNvCxnSpPr/>
      </xdr:nvCxnSpPr>
      <xdr:spPr>
        <a:xfrm>
          <a:off x="9356090" y="715308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2" name="【道路】&#10;一人当たり延長最大値テキスト">
          <a:extLst>
            <a:ext uri="{FF2B5EF4-FFF2-40B4-BE49-F238E27FC236}">
              <a16:creationId xmlns:a16="http://schemas.microsoft.com/office/drawing/2014/main" id="{BFA06408-B344-4C04-9D2E-20F8D5053D6E}"/>
            </a:ext>
          </a:extLst>
        </xdr:cNvPr>
        <xdr:cNvSpPr txBox="1"/>
      </xdr:nvSpPr>
      <xdr:spPr>
        <a:xfrm>
          <a:off x="9467850" y="570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3" name="直線コネクタ 112">
          <a:extLst>
            <a:ext uri="{FF2B5EF4-FFF2-40B4-BE49-F238E27FC236}">
              <a16:creationId xmlns:a16="http://schemas.microsoft.com/office/drawing/2014/main" id="{3C1BEF86-CEF4-4A40-9C83-214402F1873A}"/>
            </a:ext>
          </a:extLst>
        </xdr:cNvPr>
        <xdr:cNvCxnSpPr/>
      </xdr:nvCxnSpPr>
      <xdr:spPr>
        <a:xfrm>
          <a:off x="9356090" y="59228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4" name="【道路】&#10;一人当たり延長平均値テキスト">
          <a:extLst>
            <a:ext uri="{FF2B5EF4-FFF2-40B4-BE49-F238E27FC236}">
              <a16:creationId xmlns:a16="http://schemas.microsoft.com/office/drawing/2014/main" id="{FEBB57B3-B2E6-450D-9405-9D9693BAF66E}"/>
            </a:ext>
          </a:extLst>
        </xdr:cNvPr>
        <xdr:cNvSpPr txBox="1"/>
      </xdr:nvSpPr>
      <xdr:spPr>
        <a:xfrm>
          <a:off x="9467850" y="67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5" name="フローチャート: 判断 114">
          <a:extLst>
            <a:ext uri="{FF2B5EF4-FFF2-40B4-BE49-F238E27FC236}">
              <a16:creationId xmlns:a16="http://schemas.microsoft.com/office/drawing/2014/main" id="{D002560E-5989-444A-A82D-7ACFF83AD5D5}"/>
            </a:ext>
          </a:extLst>
        </xdr:cNvPr>
        <xdr:cNvSpPr/>
      </xdr:nvSpPr>
      <xdr:spPr>
        <a:xfrm>
          <a:off x="9394190" y="680864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6" name="フローチャート: 判断 115">
          <a:extLst>
            <a:ext uri="{FF2B5EF4-FFF2-40B4-BE49-F238E27FC236}">
              <a16:creationId xmlns:a16="http://schemas.microsoft.com/office/drawing/2014/main" id="{E7F13006-8205-4EE0-BEF5-2DBDA21327E4}"/>
            </a:ext>
          </a:extLst>
        </xdr:cNvPr>
        <xdr:cNvSpPr/>
      </xdr:nvSpPr>
      <xdr:spPr>
        <a:xfrm>
          <a:off x="8632190" y="68210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17" name="フローチャート: 判断 116">
          <a:extLst>
            <a:ext uri="{FF2B5EF4-FFF2-40B4-BE49-F238E27FC236}">
              <a16:creationId xmlns:a16="http://schemas.microsoft.com/office/drawing/2014/main" id="{2693E388-1BF8-448F-8474-CC4988E9C439}"/>
            </a:ext>
          </a:extLst>
        </xdr:cNvPr>
        <xdr:cNvSpPr/>
      </xdr:nvSpPr>
      <xdr:spPr>
        <a:xfrm>
          <a:off x="7846060" y="682038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18" name="フローチャート: 判断 117">
          <a:extLst>
            <a:ext uri="{FF2B5EF4-FFF2-40B4-BE49-F238E27FC236}">
              <a16:creationId xmlns:a16="http://schemas.microsoft.com/office/drawing/2014/main" id="{075054FD-FAEC-4A46-BBBE-B5BC1D942076}"/>
            </a:ext>
          </a:extLst>
        </xdr:cNvPr>
        <xdr:cNvSpPr/>
      </xdr:nvSpPr>
      <xdr:spPr>
        <a:xfrm>
          <a:off x="7029450" y="68408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19" name="フローチャート: 判断 118">
          <a:extLst>
            <a:ext uri="{FF2B5EF4-FFF2-40B4-BE49-F238E27FC236}">
              <a16:creationId xmlns:a16="http://schemas.microsoft.com/office/drawing/2014/main" id="{00AC46A5-B23D-4EB0-9645-361ACA482FCB}"/>
            </a:ext>
          </a:extLst>
        </xdr:cNvPr>
        <xdr:cNvSpPr/>
      </xdr:nvSpPr>
      <xdr:spPr>
        <a:xfrm>
          <a:off x="6231890" y="682152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F434A9F-2D5E-4FBD-A640-98F1CBC9B845}"/>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3EFF227-C964-403D-828A-DE6E1D533D8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A874B07-50F3-46FF-B40F-D113DF699FD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6E10E0-CE8A-4286-B7F4-7F426E84FB81}"/>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E441A24-55BB-42EC-B62F-FF641EA620E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140615</xdr:rowOff>
    </xdr:from>
    <xdr:to>
      <xdr:col>55</xdr:col>
      <xdr:colOff>50800</xdr:colOff>
      <xdr:row>39</xdr:row>
      <xdr:rowOff>70765</xdr:rowOff>
    </xdr:to>
    <xdr:sp macro="" textlink="">
      <xdr:nvSpPr>
        <xdr:cNvPr id="125" name="楕円 124">
          <a:extLst>
            <a:ext uri="{FF2B5EF4-FFF2-40B4-BE49-F238E27FC236}">
              <a16:creationId xmlns:a16="http://schemas.microsoft.com/office/drawing/2014/main" id="{0B4FE839-0DE6-41CE-A7B4-95D0A3B8181E}"/>
            </a:ext>
          </a:extLst>
        </xdr:cNvPr>
        <xdr:cNvSpPr/>
      </xdr:nvSpPr>
      <xdr:spPr>
        <a:xfrm>
          <a:off x="9394190" y="66519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163492</xdr:rowOff>
    </xdr:from>
    <xdr:ext cx="534377" cy="259045"/>
    <xdr:sp macro="" textlink="">
      <xdr:nvSpPr>
        <xdr:cNvPr id="126" name="【道路】&#10;一人当たり延長該当値テキスト">
          <a:extLst>
            <a:ext uri="{FF2B5EF4-FFF2-40B4-BE49-F238E27FC236}">
              <a16:creationId xmlns:a16="http://schemas.microsoft.com/office/drawing/2014/main" id="{8F50DA5B-FE04-45C5-A815-22C10E9A9BE1}"/>
            </a:ext>
          </a:extLst>
        </xdr:cNvPr>
        <xdr:cNvSpPr txBox="1"/>
      </xdr:nvSpPr>
      <xdr:spPr>
        <a:xfrm>
          <a:off x="9467850" y="65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136614</xdr:rowOff>
    </xdr:from>
    <xdr:to>
      <xdr:col>50</xdr:col>
      <xdr:colOff>165100</xdr:colOff>
      <xdr:row>39</xdr:row>
      <xdr:rowOff>66764</xdr:rowOff>
    </xdr:to>
    <xdr:sp macro="" textlink="">
      <xdr:nvSpPr>
        <xdr:cNvPr id="127" name="楕円 126">
          <a:extLst>
            <a:ext uri="{FF2B5EF4-FFF2-40B4-BE49-F238E27FC236}">
              <a16:creationId xmlns:a16="http://schemas.microsoft.com/office/drawing/2014/main" id="{02462B8C-5270-4877-9628-303B367AF7D2}"/>
            </a:ext>
          </a:extLst>
        </xdr:cNvPr>
        <xdr:cNvSpPr/>
      </xdr:nvSpPr>
      <xdr:spPr>
        <a:xfrm>
          <a:off x="8632190" y="66479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15964</xdr:rowOff>
    </xdr:from>
    <xdr:to>
      <xdr:col>55</xdr:col>
      <xdr:colOff>0</xdr:colOff>
      <xdr:row>39</xdr:row>
      <xdr:rowOff>19965</xdr:rowOff>
    </xdr:to>
    <xdr:cxnSp macro="">
      <xdr:nvCxnSpPr>
        <xdr:cNvPr id="128" name="直線コネクタ 127">
          <a:extLst>
            <a:ext uri="{FF2B5EF4-FFF2-40B4-BE49-F238E27FC236}">
              <a16:creationId xmlns:a16="http://schemas.microsoft.com/office/drawing/2014/main" id="{B81B4545-046F-41F7-86D4-F04C4503BBB4}"/>
            </a:ext>
          </a:extLst>
        </xdr:cNvPr>
        <xdr:cNvCxnSpPr/>
      </xdr:nvCxnSpPr>
      <xdr:spPr>
        <a:xfrm>
          <a:off x="8686800" y="67063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128422</xdr:rowOff>
    </xdr:from>
    <xdr:to>
      <xdr:col>46</xdr:col>
      <xdr:colOff>38100</xdr:colOff>
      <xdr:row>39</xdr:row>
      <xdr:rowOff>58572</xdr:rowOff>
    </xdr:to>
    <xdr:sp macro="" textlink="">
      <xdr:nvSpPr>
        <xdr:cNvPr id="129" name="楕円 128">
          <a:extLst>
            <a:ext uri="{FF2B5EF4-FFF2-40B4-BE49-F238E27FC236}">
              <a16:creationId xmlns:a16="http://schemas.microsoft.com/office/drawing/2014/main" id="{F6451CAB-BDCA-4733-8B17-099DFAD67D4F}"/>
            </a:ext>
          </a:extLst>
        </xdr:cNvPr>
        <xdr:cNvSpPr/>
      </xdr:nvSpPr>
      <xdr:spPr>
        <a:xfrm>
          <a:off x="7846060" y="664733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7772</xdr:rowOff>
    </xdr:from>
    <xdr:to>
      <xdr:col>50</xdr:col>
      <xdr:colOff>114300</xdr:colOff>
      <xdr:row>39</xdr:row>
      <xdr:rowOff>15964</xdr:rowOff>
    </xdr:to>
    <xdr:cxnSp macro="">
      <xdr:nvCxnSpPr>
        <xdr:cNvPr id="130" name="直線コネクタ 129">
          <a:extLst>
            <a:ext uri="{FF2B5EF4-FFF2-40B4-BE49-F238E27FC236}">
              <a16:creationId xmlns:a16="http://schemas.microsoft.com/office/drawing/2014/main" id="{6B75A47A-8171-49B5-A9D9-60CF24B1651F}"/>
            </a:ext>
          </a:extLst>
        </xdr:cNvPr>
        <xdr:cNvCxnSpPr/>
      </xdr:nvCxnSpPr>
      <xdr:spPr>
        <a:xfrm>
          <a:off x="7889240" y="6696227"/>
          <a:ext cx="79756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122403</xdr:rowOff>
    </xdr:from>
    <xdr:to>
      <xdr:col>41</xdr:col>
      <xdr:colOff>101600</xdr:colOff>
      <xdr:row>39</xdr:row>
      <xdr:rowOff>52553</xdr:rowOff>
    </xdr:to>
    <xdr:sp macro="" textlink="">
      <xdr:nvSpPr>
        <xdr:cNvPr id="131" name="楕円 130">
          <a:extLst>
            <a:ext uri="{FF2B5EF4-FFF2-40B4-BE49-F238E27FC236}">
              <a16:creationId xmlns:a16="http://schemas.microsoft.com/office/drawing/2014/main" id="{74905CA5-2F68-432C-BE18-C9852016CFD5}"/>
            </a:ext>
          </a:extLst>
        </xdr:cNvPr>
        <xdr:cNvSpPr/>
      </xdr:nvSpPr>
      <xdr:spPr>
        <a:xfrm>
          <a:off x="7029450" y="66394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1753</xdr:rowOff>
    </xdr:from>
    <xdr:to>
      <xdr:col>45</xdr:col>
      <xdr:colOff>177800</xdr:colOff>
      <xdr:row>39</xdr:row>
      <xdr:rowOff>7772</xdr:rowOff>
    </xdr:to>
    <xdr:cxnSp macro="">
      <xdr:nvCxnSpPr>
        <xdr:cNvPr id="132" name="直線コネクタ 131">
          <a:extLst>
            <a:ext uri="{FF2B5EF4-FFF2-40B4-BE49-F238E27FC236}">
              <a16:creationId xmlns:a16="http://schemas.microsoft.com/office/drawing/2014/main" id="{69E55BA0-ED42-4399-9B56-3EE701720FE9}"/>
            </a:ext>
          </a:extLst>
        </xdr:cNvPr>
        <xdr:cNvCxnSpPr/>
      </xdr:nvCxnSpPr>
      <xdr:spPr>
        <a:xfrm>
          <a:off x="7084060" y="6688303"/>
          <a:ext cx="80518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3" name="n_1aveValue【道路】&#10;一人当たり延長">
          <a:extLst>
            <a:ext uri="{FF2B5EF4-FFF2-40B4-BE49-F238E27FC236}">
              <a16:creationId xmlns:a16="http://schemas.microsoft.com/office/drawing/2014/main" id="{73E360A5-97CA-4BFA-BCAE-4AAF16FFA771}"/>
            </a:ext>
          </a:extLst>
        </xdr:cNvPr>
        <xdr:cNvSpPr txBox="1"/>
      </xdr:nvSpPr>
      <xdr:spPr>
        <a:xfrm>
          <a:off x="8454467" y="69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4" name="n_2aveValue【道路】&#10;一人当たり延長">
          <a:extLst>
            <a:ext uri="{FF2B5EF4-FFF2-40B4-BE49-F238E27FC236}">
              <a16:creationId xmlns:a16="http://schemas.microsoft.com/office/drawing/2014/main" id="{8D5AC77E-4AB9-4D15-86D1-268F6DF0BB74}"/>
            </a:ext>
          </a:extLst>
        </xdr:cNvPr>
        <xdr:cNvSpPr txBox="1"/>
      </xdr:nvSpPr>
      <xdr:spPr>
        <a:xfrm>
          <a:off x="7673417" y="691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35" name="n_3aveValue【道路】&#10;一人当たり延長">
          <a:extLst>
            <a:ext uri="{FF2B5EF4-FFF2-40B4-BE49-F238E27FC236}">
              <a16:creationId xmlns:a16="http://schemas.microsoft.com/office/drawing/2014/main" id="{802AA34E-6E53-4C0D-99E8-7F49C02F74F6}"/>
            </a:ext>
          </a:extLst>
        </xdr:cNvPr>
        <xdr:cNvSpPr txBox="1"/>
      </xdr:nvSpPr>
      <xdr:spPr>
        <a:xfrm>
          <a:off x="6866332"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36" name="n_4aveValue【道路】&#10;一人当たり延長">
          <a:extLst>
            <a:ext uri="{FF2B5EF4-FFF2-40B4-BE49-F238E27FC236}">
              <a16:creationId xmlns:a16="http://schemas.microsoft.com/office/drawing/2014/main" id="{B70CEEB3-3595-41D1-8B9A-42A4BDFC5C4A}"/>
            </a:ext>
          </a:extLst>
        </xdr:cNvPr>
        <xdr:cNvSpPr txBox="1"/>
      </xdr:nvSpPr>
      <xdr:spPr>
        <a:xfrm>
          <a:off x="6068772" y="66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83291</xdr:rowOff>
    </xdr:from>
    <xdr:ext cx="534377" cy="259045"/>
    <xdr:sp macro="" textlink="">
      <xdr:nvSpPr>
        <xdr:cNvPr id="137" name="n_1mainValue【道路】&#10;一人当たり延長">
          <a:extLst>
            <a:ext uri="{FF2B5EF4-FFF2-40B4-BE49-F238E27FC236}">
              <a16:creationId xmlns:a16="http://schemas.microsoft.com/office/drawing/2014/main" id="{DEC9ACF7-45C5-4D31-B445-181A5D6AC2CF}"/>
            </a:ext>
          </a:extLst>
        </xdr:cNvPr>
        <xdr:cNvSpPr txBox="1"/>
      </xdr:nvSpPr>
      <xdr:spPr>
        <a:xfrm>
          <a:off x="8422151" y="64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75099</xdr:rowOff>
    </xdr:from>
    <xdr:ext cx="534377" cy="259045"/>
    <xdr:sp macro="" textlink="">
      <xdr:nvSpPr>
        <xdr:cNvPr id="138" name="n_2mainValue【道路】&#10;一人当たり延長">
          <a:extLst>
            <a:ext uri="{FF2B5EF4-FFF2-40B4-BE49-F238E27FC236}">
              <a16:creationId xmlns:a16="http://schemas.microsoft.com/office/drawing/2014/main" id="{D5EEAE76-B263-4371-A8A5-E151CDD28663}"/>
            </a:ext>
          </a:extLst>
        </xdr:cNvPr>
        <xdr:cNvSpPr txBox="1"/>
      </xdr:nvSpPr>
      <xdr:spPr>
        <a:xfrm>
          <a:off x="7641101" y="641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69080</xdr:rowOff>
    </xdr:from>
    <xdr:ext cx="534377" cy="259045"/>
    <xdr:sp macro="" textlink="">
      <xdr:nvSpPr>
        <xdr:cNvPr id="139" name="n_3mainValue【道路】&#10;一人当たり延長">
          <a:extLst>
            <a:ext uri="{FF2B5EF4-FFF2-40B4-BE49-F238E27FC236}">
              <a16:creationId xmlns:a16="http://schemas.microsoft.com/office/drawing/2014/main" id="{054F7B49-371F-43C8-99D2-3273D7B05390}"/>
            </a:ext>
          </a:extLst>
        </xdr:cNvPr>
        <xdr:cNvSpPr txBox="1"/>
      </xdr:nvSpPr>
      <xdr:spPr>
        <a:xfrm>
          <a:off x="6854971" y="64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69E625F-79BA-40F6-AA92-C0D03018BDB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CD5415F7-7D35-4A20-B550-CCD0CEEABF0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AF928904-040E-4BB1-A288-067728245EA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3EE06659-4355-495F-9C0C-72AF941E93E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65B5A459-CB45-48C4-8F36-080211A0D5A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6159E757-240F-4371-AAA6-CBC0AA8073D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30661E05-B1C8-4C64-862A-677FB311CD8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A083CA9C-3EFF-47D6-BE95-8EED5B612BA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F2EF20F0-4553-44EA-A27E-4F323FE2F9E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30F5A746-09D2-4C5E-BA88-3AEC6629EF5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505A76AB-D385-442F-8B2C-F5C660BD82A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8D21571-BA37-498C-8461-6029A30018F9}"/>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BD3F69B4-311E-4B44-9C67-EA52A689A6FA}"/>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9BBA9D0F-E319-4F04-9ED3-E092214B3A04}"/>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21363A56-FE15-4875-A43F-5BD0669CD54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745D27C6-A805-4BFE-A89E-23E7D5A99234}"/>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99FC91A-CEC1-4C3B-9B9E-D9A6B49116D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E3CD3E8D-4B23-4943-98BE-A6764F9F3A91}"/>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8D46E2D2-6AE1-44DB-B5A0-3E6BCE5071B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AE5FC1CE-6EFE-4CEB-AE39-95F4BAA6A35D}"/>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321A4918-7CE0-4E7B-8B0B-D82422B7BB7D}"/>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C92DB15E-07C9-481F-A522-AB3CDB66C994}"/>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21412D93-2898-494E-B2C0-C1C27743A1B8}"/>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F3448A67-C0AB-4ABF-8FAD-09C17E024F87}"/>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2896DD70-B4CB-4C64-B728-B095D98B9AA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65" name="直線コネクタ 164">
          <a:extLst>
            <a:ext uri="{FF2B5EF4-FFF2-40B4-BE49-F238E27FC236}">
              <a16:creationId xmlns:a16="http://schemas.microsoft.com/office/drawing/2014/main" id="{1AFC06CC-8EBC-4167-B0B9-622F273967E7}"/>
            </a:ext>
          </a:extLst>
        </xdr:cNvPr>
        <xdr:cNvCxnSpPr/>
      </xdr:nvCxnSpPr>
      <xdr:spPr>
        <a:xfrm flipV="1">
          <a:off x="4173855" y="9554120"/>
          <a:ext cx="0" cy="1516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F3D12D5F-5E05-492E-A460-A3A003F00E4A}"/>
            </a:ext>
          </a:extLst>
        </xdr:cNvPr>
        <xdr:cNvSpPr txBox="1"/>
      </xdr:nvSpPr>
      <xdr:spPr>
        <a:xfrm>
          <a:off x="4212590" y="110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67" name="直線コネクタ 166">
          <a:extLst>
            <a:ext uri="{FF2B5EF4-FFF2-40B4-BE49-F238E27FC236}">
              <a16:creationId xmlns:a16="http://schemas.microsoft.com/office/drawing/2014/main" id="{BD600F1C-41C9-4BBA-95D6-D4020FEF5ADA}"/>
            </a:ext>
          </a:extLst>
        </xdr:cNvPr>
        <xdr:cNvCxnSpPr/>
      </xdr:nvCxnSpPr>
      <xdr:spPr>
        <a:xfrm>
          <a:off x="4112260" y="110702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440DBFA8-B350-4DC6-8056-EAE9A89F2CCC}"/>
            </a:ext>
          </a:extLst>
        </xdr:cNvPr>
        <xdr:cNvSpPr txBox="1"/>
      </xdr:nvSpPr>
      <xdr:spPr>
        <a:xfrm>
          <a:off x="4212590" y="9325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BFF23BAB-4E43-4D39-9E61-316D6C0187BA}"/>
            </a:ext>
          </a:extLst>
        </xdr:cNvPr>
        <xdr:cNvCxnSpPr/>
      </xdr:nvCxnSpPr>
      <xdr:spPr>
        <a:xfrm>
          <a:off x="4112260" y="9554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C270032D-C9B3-4BAC-99BF-6ECF660A3BC7}"/>
            </a:ext>
          </a:extLst>
        </xdr:cNvPr>
        <xdr:cNvSpPr txBox="1"/>
      </xdr:nvSpPr>
      <xdr:spPr>
        <a:xfrm>
          <a:off x="4212590" y="1042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1" name="フローチャート: 判断 170">
          <a:extLst>
            <a:ext uri="{FF2B5EF4-FFF2-40B4-BE49-F238E27FC236}">
              <a16:creationId xmlns:a16="http://schemas.microsoft.com/office/drawing/2014/main" id="{E6C1E970-B7D7-46E3-897D-A7358BA7F757}"/>
            </a:ext>
          </a:extLst>
        </xdr:cNvPr>
        <xdr:cNvSpPr/>
      </xdr:nvSpPr>
      <xdr:spPr>
        <a:xfrm>
          <a:off x="4131310" y="104487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2" name="フローチャート: 判断 171">
          <a:extLst>
            <a:ext uri="{FF2B5EF4-FFF2-40B4-BE49-F238E27FC236}">
              <a16:creationId xmlns:a16="http://schemas.microsoft.com/office/drawing/2014/main" id="{6CCD167A-5929-4152-9EFB-F7884F7B5808}"/>
            </a:ext>
          </a:extLst>
        </xdr:cNvPr>
        <xdr:cNvSpPr/>
      </xdr:nvSpPr>
      <xdr:spPr>
        <a:xfrm>
          <a:off x="3388360" y="1043023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3" name="フローチャート: 判断 172">
          <a:extLst>
            <a:ext uri="{FF2B5EF4-FFF2-40B4-BE49-F238E27FC236}">
              <a16:creationId xmlns:a16="http://schemas.microsoft.com/office/drawing/2014/main" id="{364D5B05-0259-48BC-A97E-A13BB8DF014E}"/>
            </a:ext>
          </a:extLst>
        </xdr:cNvPr>
        <xdr:cNvSpPr/>
      </xdr:nvSpPr>
      <xdr:spPr>
        <a:xfrm>
          <a:off x="2571750" y="104234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74" name="フローチャート: 判断 173">
          <a:extLst>
            <a:ext uri="{FF2B5EF4-FFF2-40B4-BE49-F238E27FC236}">
              <a16:creationId xmlns:a16="http://schemas.microsoft.com/office/drawing/2014/main" id="{5FD0822B-DE0C-4152-BD4B-FDE4C6E46D4C}"/>
            </a:ext>
          </a:extLst>
        </xdr:cNvPr>
        <xdr:cNvSpPr/>
      </xdr:nvSpPr>
      <xdr:spPr>
        <a:xfrm>
          <a:off x="1774190" y="104185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75" name="フローチャート: 判断 174">
          <a:extLst>
            <a:ext uri="{FF2B5EF4-FFF2-40B4-BE49-F238E27FC236}">
              <a16:creationId xmlns:a16="http://schemas.microsoft.com/office/drawing/2014/main" id="{97E4C2F7-D6AB-4696-82C1-3DC6E54E91F8}"/>
            </a:ext>
          </a:extLst>
        </xdr:cNvPr>
        <xdr:cNvSpPr/>
      </xdr:nvSpPr>
      <xdr:spPr>
        <a:xfrm>
          <a:off x="988060" y="1038370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98126D8-50F2-4E49-BB85-71A63A89FD1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965B487-880A-45F4-8EF7-ACDD8A9169C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DAEF810-C955-4E5B-A73E-0C75F1B65DA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58297B4-4588-4231-9E8B-E4494F3CE28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6FF0BD3-5498-4A16-A0A3-FB7EE93126C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1" name="楕円 180">
          <a:extLst>
            <a:ext uri="{FF2B5EF4-FFF2-40B4-BE49-F238E27FC236}">
              <a16:creationId xmlns:a16="http://schemas.microsoft.com/office/drawing/2014/main" id="{8295F0B0-8CAD-4421-BA99-33AD9FEDD6A7}"/>
            </a:ext>
          </a:extLst>
        </xdr:cNvPr>
        <xdr:cNvSpPr/>
      </xdr:nvSpPr>
      <xdr:spPr>
        <a:xfrm>
          <a:off x="4131310" y="1030913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8E136A5B-FA95-4578-9037-33B40A1FFE6F}"/>
            </a:ext>
          </a:extLst>
        </xdr:cNvPr>
        <xdr:cNvSpPr txBox="1"/>
      </xdr:nvSpPr>
      <xdr:spPr>
        <a:xfrm>
          <a:off x="4212590" y="1016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3" name="楕円 182">
          <a:extLst>
            <a:ext uri="{FF2B5EF4-FFF2-40B4-BE49-F238E27FC236}">
              <a16:creationId xmlns:a16="http://schemas.microsoft.com/office/drawing/2014/main" id="{43B23041-DAF1-43CA-97E0-09A21454002B}"/>
            </a:ext>
          </a:extLst>
        </xdr:cNvPr>
        <xdr:cNvSpPr/>
      </xdr:nvSpPr>
      <xdr:spPr>
        <a:xfrm>
          <a:off x="3388360" y="1034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102870</xdr:rowOff>
    </xdr:to>
    <xdr:cxnSp macro="">
      <xdr:nvCxnSpPr>
        <xdr:cNvPr id="184" name="直線コネクタ 183">
          <a:extLst>
            <a:ext uri="{FF2B5EF4-FFF2-40B4-BE49-F238E27FC236}">
              <a16:creationId xmlns:a16="http://schemas.microsoft.com/office/drawing/2014/main" id="{159176DF-605D-44FB-9FAC-6B11F4DCA1B8}"/>
            </a:ext>
          </a:extLst>
        </xdr:cNvPr>
        <xdr:cNvCxnSpPr/>
      </xdr:nvCxnSpPr>
      <xdr:spPr>
        <a:xfrm flipV="1">
          <a:off x="3431540" y="10363744"/>
          <a:ext cx="74295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5" name="楕円 184">
          <a:extLst>
            <a:ext uri="{FF2B5EF4-FFF2-40B4-BE49-F238E27FC236}">
              <a16:creationId xmlns:a16="http://schemas.microsoft.com/office/drawing/2014/main" id="{84F54A79-F008-40A4-B7AC-624D39A6B931}"/>
            </a:ext>
          </a:extLst>
        </xdr:cNvPr>
        <xdr:cNvSpPr/>
      </xdr:nvSpPr>
      <xdr:spPr>
        <a:xfrm>
          <a:off x="2571750" y="103143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102870</xdr:rowOff>
    </xdr:to>
    <xdr:cxnSp macro="">
      <xdr:nvCxnSpPr>
        <xdr:cNvPr id="186" name="直線コネクタ 185">
          <a:extLst>
            <a:ext uri="{FF2B5EF4-FFF2-40B4-BE49-F238E27FC236}">
              <a16:creationId xmlns:a16="http://schemas.microsoft.com/office/drawing/2014/main" id="{4C664ED9-1ABE-4894-855C-F149313F8F76}"/>
            </a:ext>
          </a:extLst>
        </xdr:cNvPr>
        <xdr:cNvCxnSpPr/>
      </xdr:nvCxnSpPr>
      <xdr:spPr>
        <a:xfrm>
          <a:off x="2626360" y="1036891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87" name="楕円 186">
          <a:extLst>
            <a:ext uri="{FF2B5EF4-FFF2-40B4-BE49-F238E27FC236}">
              <a16:creationId xmlns:a16="http://schemas.microsoft.com/office/drawing/2014/main" id="{3406088B-0F7B-4120-9DC0-9C8044DC2BB0}"/>
            </a:ext>
          </a:extLst>
        </xdr:cNvPr>
        <xdr:cNvSpPr/>
      </xdr:nvSpPr>
      <xdr:spPr>
        <a:xfrm>
          <a:off x="1774190" y="103466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114300</xdr:rowOff>
    </xdr:to>
    <xdr:cxnSp macro="">
      <xdr:nvCxnSpPr>
        <xdr:cNvPr id="188" name="直線コネクタ 187">
          <a:extLst>
            <a:ext uri="{FF2B5EF4-FFF2-40B4-BE49-F238E27FC236}">
              <a16:creationId xmlns:a16="http://schemas.microsoft.com/office/drawing/2014/main" id="{AB2D3D2F-2B1D-418B-A2A4-91515F08394C}"/>
            </a:ext>
          </a:extLst>
        </xdr:cNvPr>
        <xdr:cNvCxnSpPr/>
      </xdr:nvCxnSpPr>
      <xdr:spPr>
        <a:xfrm flipV="1">
          <a:off x="1828800" y="1036891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EAD7F204-A83E-4781-AE8F-343E37AF1FE8}"/>
            </a:ext>
          </a:extLst>
        </xdr:cNvPr>
        <xdr:cNvSpPr txBox="1"/>
      </xdr:nvSpPr>
      <xdr:spPr>
        <a:xfrm>
          <a:off x="3239144" y="105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3B07348F-5381-46B6-B092-9EAF1B4078C6}"/>
            </a:ext>
          </a:extLst>
        </xdr:cNvPr>
        <xdr:cNvSpPr txBox="1"/>
      </xdr:nvSpPr>
      <xdr:spPr>
        <a:xfrm>
          <a:off x="2439044" y="105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A6B2B225-45E0-4CA6-9F7F-97AB278B6DEE}"/>
            </a:ext>
          </a:extLst>
        </xdr:cNvPr>
        <xdr:cNvSpPr txBox="1"/>
      </xdr:nvSpPr>
      <xdr:spPr>
        <a:xfrm>
          <a:off x="164148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8D5C2D07-020F-4CEA-9669-A7A5B515A031}"/>
            </a:ext>
          </a:extLst>
        </xdr:cNvPr>
        <xdr:cNvSpPr txBox="1"/>
      </xdr:nvSpPr>
      <xdr:spPr>
        <a:xfrm>
          <a:off x="85535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B80DC0C0-AF52-4504-84A2-5F542346EB85}"/>
            </a:ext>
          </a:extLst>
        </xdr:cNvPr>
        <xdr:cNvSpPr txBox="1"/>
      </xdr:nvSpPr>
      <xdr:spPr>
        <a:xfrm>
          <a:off x="32391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CD82FBCE-3CDA-4538-8670-64488C8E2872}"/>
            </a:ext>
          </a:extLst>
        </xdr:cNvPr>
        <xdr:cNvSpPr txBox="1"/>
      </xdr:nvSpPr>
      <xdr:spPr>
        <a:xfrm>
          <a:off x="2439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77CE3D16-2AC3-4360-A8E3-42E4473922CA}"/>
            </a:ext>
          </a:extLst>
        </xdr:cNvPr>
        <xdr:cNvSpPr txBox="1"/>
      </xdr:nvSpPr>
      <xdr:spPr>
        <a:xfrm>
          <a:off x="164148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4142ADD-1F7A-446D-87DC-2690D1DFFEF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86CB5235-DE2F-4C1E-AA10-F4F7F5A8014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3AF3F47-61B7-4993-A00D-87ADD9ABEFA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6283F889-D5AD-4739-9E9B-7072D7362DC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1E21CCB4-07D7-4F45-9D70-FD7FFA7A15C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FAE940C-EED5-4FED-A1F0-4190CA59306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4DDBB007-9213-47E5-BF1B-84E3118FE3F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F9996FD3-018D-43D4-9076-81D678CDDB4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F7ED686-EB76-4037-88E6-5B369588624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93F14C28-44BC-4DA2-A13B-0EA536E4828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BB0EF669-0CC2-4182-9F40-BCB9A1396D5C}"/>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7AA459E5-639C-4F7E-8848-238A88C498D9}"/>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609BEED6-31EB-40D8-8DAE-CD0A074AE36F}"/>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32B39643-3789-4DD3-87C4-BBFCB06AC840}"/>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B0C5B2A1-0113-4B09-BBDA-D20F04A4C3B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7AEFF3FF-7506-46F6-9346-7DB2197200A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A7442C1-E6D9-401F-86F5-C0AFC19D1F6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5F572E30-1524-4543-973E-87BD7022DF7D}"/>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276A8D9A-5CE3-4D0E-8475-11DFAF1E047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3BE81643-B505-43C7-959D-EC3440186847}"/>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129E8A68-C01B-4B87-861D-54FB3DDE0B6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BB21459D-BFB6-4A91-A320-4E46DBB4C9A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A51F7C6D-75D3-466D-81CE-FCD48E4BD8C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19" name="直線コネクタ 218">
          <a:extLst>
            <a:ext uri="{FF2B5EF4-FFF2-40B4-BE49-F238E27FC236}">
              <a16:creationId xmlns:a16="http://schemas.microsoft.com/office/drawing/2014/main" id="{303A019D-9D07-4292-A608-8BEE97175ED1}"/>
            </a:ext>
          </a:extLst>
        </xdr:cNvPr>
        <xdr:cNvCxnSpPr/>
      </xdr:nvCxnSpPr>
      <xdr:spPr>
        <a:xfrm flipV="1">
          <a:off x="9429115" y="9590490"/>
          <a:ext cx="0" cy="145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597B83EA-1040-4B8E-BE5B-2CDB354508E2}"/>
            </a:ext>
          </a:extLst>
        </xdr:cNvPr>
        <xdr:cNvSpPr txBox="1"/>
      </xdr:nvSpPr>
      <xdr:spPr>
        <a:xfrm>
          <a:off x="946785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21" name="直線コネクタ 220">
          <a:extLst>
            <a:ext uri="{FF2B5EF4-FFF2-40B4-BE49-F238E27FC236}">
              <a16:creationId xmlns:a16="http://schemas.microsoft.com/office/drawing/2014/main" id="{0276F203-554E-4CF5-BD02-25630E223943}"/>
            </a:ext>
          </a:extLst>
        </xdr:cNvPr>
        <xdr:cNvCxnSpPr/>
      </xdr:nvCxnSpPr>
      <xdr:spPr>
        <a:xfrm>
          <a:off x="9356090" y="110475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11331D78-22C4-4F15-BDEC-A1D2D8046323}"/>
            </a:ext>
          </a:extLst>
        </xdr:cNvPr>
        <xdr:cNvSpPr txBox="1"/>
      </xdr:nvSpPr>
      <xdr:spPr>
        <a:xfrm>
          <a:off x="9467850" y="93619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23" name="直線コネクタ 222">
          <a:extLst>
            <a:ext uri="{FF2B5EF4-FFF2-40B4-BE49-F238E27FC236}">
              <a16:creationId xmlns:a16="http://schemas.microsoft.com/office/drawing/2014/main" id="{21AF2FE6-327E-4A87-A366-E7C07121F27C}"/>
            </a:ext>
          </a:extLst>
        </xdr:cNvPr>
        <xdr:cNvCxnSpPr/>
      </xdr:nvCxnSpPr>
      <xdr:spPr>
        <a:xfrm>
          <a:off x="9356090" y="95904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31EFC1D2-D1EB-4DCB-8750-D61C08D1DD99}"/>
            </a:ext>
          </a:extLst>
        </xdr:cNvPr>
        <xdr:cNvSpPr txBox="1"/>
      </xdr:nvSpPr>
      <xdr:spPr>
        <a:xfrm>
          <a:off x="946785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25" name="フローチャート: 判断 224">
          <a:extLst>
            <a:ext uri="{FF2B5EF4-FFF2-40B4-BE49-F238E27FC236}">
              <a16:creationId xmlns:a16="http://schemas.microsoft.com/office/drawing/2014/main" id="{2CF87AC3-F87D-4683-8AFA-C190DE657EAD}"/>
            </a:ext>
          </a:extLst>
        </xdr:cNvPr>
        <xdr:cNvSpPr/>
      </xdr:nvSpPr>
      <xdr:spPr>
        <a:xfrm>
          <a:off x="9394190" y="10779647"/>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26" name="フローチャート: 判断 225">
          <a:extLst>
            <a:ext uri="{FF2B5EF4-FFF2-40B4-BE49-F238E27FC236}">
              <a16:creationId xmlns:a16="http://schemas.microsoft.com/office/drawing/2014/main" id="{53623E54-182F-49EF-A27F-228342659D73}"/>
            </a:ext>
          </a:extLst>
        </xdr:cNvPr>
        <xdr:cNvSpPr/>
      </xdr:nvSpPr>
      <xdr:spPr>
        <a:xfrm>
          <a:off x="8632190" y="1079970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27" name="フローチャート: 判断 226">
          <a:extLst>
            <a:ext uri="{FF2B5EF4-FFF2-40B4-BE49-F238E27FC236}">
              <a16:creationId xmlns:a16="http://schemas.microsoft.com/office/drawing/2014/main" id="{7167DB47-B1A3-45F1-83F8-266B9B17D252}"/>
            </a:ext>
          </a:extLst>
        </xdr:cNvPr>
        <xdr:cNvSpPr/>
      </xdr:nvSpPr>
      <xdr:spPr>
        <a:xfrm>
          <a:off x="7846060" y="108009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28" name="フローチャート: 判断 227">
          <a:extLst>
            <a:ext uri="{FF2B5EF4-FFF2-40B4-BE49-F238E27FC236}">
              <a16:creationId xmlns:a16="http://schemas.microsoft.com/office/drawing/2014/main" id="{7A9F1D8B-D256-4768-A95F-D59226622F69}"/>
            </a:ext>
          </a:extLst>
        </xdr:cNvPr>
        <xdr:cNvSpPr/>
      </xdr:nvSpPr>
      <xdr:spPr>
        <a:xfrm>
          <a:off x="7029450" y="107939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29" name="フローチャート: 判断 228">
          <a:extLst>
            <a:ext uri="{FF2B5EF4-FFF2-40B4-BE49-F238E27FC236}">
              <a16:creationId xmlns:a16="http://schemas.microsoft.com/office/drawing/2014/main" id="{636FE88F-33B9-4689-B767-6400C87496C7}"/>
            </a:ext>
          </a:extLst>
        </xdr:cNvPr>
        <xdr:cNvSpPr/>
      </xdr:nvSpPr>
      <xdr:spPr>
        <a:xfrm>
          <a:off x="6231890" y="107423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413615C-7EEA-4DA8-9C88-14CFC0660A5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DFB7FBD-4D38-4361-901E-4D430194909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2510A13-7EF8-4955-814E-118F49B960A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F00F65A-21B9-49BC-B69F-049D5DF33B87}"/>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7A0CC14-91D9-45EE-9279-F286EFE0D0D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151674</xdr:rowOff>
    </xdr:from>
    <xdr:to>
      <xdr:col>55</xdr:col>
      <xdr:colOff>50800</xdr:colOff>
      <xdr:row>64</xdr:row>
      <xdr:rowOff>81824</xdr:rowOff>
    </xdr:to>
    <xdr:sp macro="" textlink="">
      <xdr:nvSpPr>
        <xdr:cNvPr id="235" name="楕円 234">
          <a:extLst>
            <a:ext uri="{FF2B5EF4-FFF2-40B4-BE49-F238E27FC236}">
              <a16:creationId xmlns:a16="http://schemas.microsoft.com/office/drawing/2014/main" id="{1C98810B-0AD1-45A3-99DB-1A0EC26B6115}"/>
            </a:ext>
          </a:extLst>
        </xdr:cNvPr>
        <xdr:cNvSpPr/>
      </xdr:nvSpPr>
      <xdr:spPr>
        <a:xfrm>
          <a:off x="9394190" y="1095302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66601</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1261D48C-30CB-499C-82D6-BD5E5C53B471}"/>
            </a:ext>
          </a:extLst>
        </xdr:cNvPr>
        <xdr:cNvSpPr txBox="1"/>
      </xdr:nvSpPr>
      <xdr:spPr>
        <a:xfrm>
          <a:off x="9467850" y="108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153604</xdr:rowOff>
    </xdr:from>
    <xdr:to>
      <xdr:col>50</xdr:col>
      <xdr:colOff>165100</xdr:colOff>
      <xdr:row>64</xdr:row>
      <xdr:rowOff>83754</xdr:rowOff>
    </xdr:to>
    <xdr:sp macro="" textlink="">
      <xdr:nvSpPr>
        <xdr:cNvPr id="237" name="楕円 236">
          <a:extLst>
            <a:ext uri="{FF2B5EF4-FFF2-40B4-BE49-F238E27FC236}">
              <a16:creationId xmlns:a16="http://schemas.microsoft.com/office/drawing/2014/main" id="{1111D127-135F-4CB8-BA6C-A3A1D0952741}"/>
            </a:ext>
          </a:extLst>
        </xdr:cNvPr>
        <xdr:cNvSpPr/>
      </xdr:nvSpPr>
      <xdr:spPr>
        <a:xfrm>
          <a:off x="8632190" y="1095495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31024</xdr:rowOff>
    </xdr:from>
    <xdr:to>
      <xdr:col>55</xdr:col>
      <xdr:colOff>0</xdr:colOff>
      <xdr:row>64</xdr:row>
      <xdr:rowOff>32954</xdr:rowOff>
    </xdr:to>
    <xdr:cxnSp macro="">
      <xdr:nvCxnSpPr>
        <xdr:cNvPr id="238" name="直線コネクタ 237">
          <a:extLst>
            <a:ext uri="{FF2B5EF4-FFF2-40B4-BE49-F238E27FC236}">
              <a16:creationId xmlns:a16="http://schemas.microsoft.com/office/drawing/2014/main" id="{C8C94022-3DAC-42FC-BB5D-49D88305FFE9}"/>
            </a:ext>
          </a:extLst>
        </xdr:cNvPr>
        <xdr:cNvCxnSpPr/>
      </xdr:nvCxnSpPr>
      <xdr:spPr>
        <a:xfrm flipV="1">
          <a:off x="8686800" y="11001919"/>
          <a:ext cx="74295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153095</xdr:rowOff>
    </xdr:from>
    <xdr:to>
      <xdr:col>46</xdr:col>
      <xdr:colOff>38100</xdr:colOff>
      <xdr:row>64</xdr:row>
      <xdr:rowOff>83245</xdr:rowOff>
    </xdr:to>
    <xdr:sp macro="" textlink="">
      <xdr:nvSpPr>
        <xdr:cNvPr id="239" name="楕円 238">
          <a:extLst>
            <a:ext uri="{FF2B5EF4-FFF2-40B4-BE49-F238E27FC236}">
              <a16:creationId xmlns:a16="http://schemas.microsoft.com/office/drawing/2014/main" id="{E2A88A98-6E5F-4C98-96F2-90F39E3D18EE}"/>
            </a:ext>
          </a:extLst>
        </xdr:cNvPr>
        <xdr:cNvSpPr/>
      </xdr:nvSpPr>
      <xdr:spPr>
        <a:xfrm>
          <a:off x="7846060" y="109544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32445</xdr:rowOff>
    </xdr:from>
    <xdr:to>
      <xdr:col>50</xdr:col>
      <xdr:colOff>114300</xdr:colOff>
      <xdr:row>64</xdr:row>
      <xdr:rowOff>32954</xdr:rowOff>
    </xdr:to>
    <xdr:cxnSp macro="">
      <xdr:nvCxnSpPr>
        <xdr:cNvPr id="240" name="直線コネクタ 239">
          <a:extLst>
            <a:ext uri="{FF2B5EF4-FFF2-40B4-BE49-F238E27FC236}">
              <a16:creationId xmlns:a16="http://schemas.microsoft.com/office/drawing/2014/main" id="{BE277927-0C11-456E-BD36-C9BDFB52EDDD}"/>
            </a:ext>
          </a:extLst>
        </xdr:cNvPr>
        <xdr:cNvCxnSpPr/>
      </xdr:nvCxnSpPr>
      <xdr:spPr>
        <a:xfrm>
          <a:off x="7889240" y="11003340"/>
          <a:ext cx="79756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155076</xdr:rowOff>
    </xdr:from>
    <xdr:to>
      <xdr:col>41</xdr:col>
      <xdr:colOff>101600</xdr:colOff>
      <xdr:row>64</xdr:row>
      <xdr:rowOff>85226</xdr:rowOff>
    </xdr:to>
    <xdr:sp macro="" textlink="">
      <xdr:nvSpPr>
        <xdr:cNvPr id="241" name="楕円 240">
          <a:extLst>
            <a:ext uri="{FF2B5EF4-FFF2-40B4-BE49-F238E27FC236}">
              <a16:creationId xmlns:a16="http://schemas.microsoft.com/office/drawing/2014/main" id="{3E22A2B1-F599-4FAD-8B62-09CC91B41ED8}"/>
            </a:ext>
          </a:extLst>
        </xdr:cNvPr>
        <xdr:cNvSpPr/>
      </xdr:nvSpPr>
      <xdr:spPr>
        <a:xfrm>
          <a:off x="7029450" y="109564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32445</xdr:rowOff>
    </xdr:from>
    <xdr:to>
      <xdr:col>45</xdr:col>
      <xdr:colOff>177800</xdr:colOff>
      <xdr:row>64</xdr:row>
      <xdr:rowOff>34426</xdr:rowOff>
    </xdr:to>
    <xdr:cxnSp macro="">
      <xdr:nvCxnSpPr>
        <xdr:cNvPr id="242" name="直線コネクタ 241">
          <a:extLst>
            <a:ext uri="{FF2B5EF4-FFF2-40B4-BE49-F238E27FC236}">
              <a16:creationId xmlns:a16="http://schemas.microsoft.com/office/drawing/2014/main" id="{FEF4219B-16C3-40C8-B9F8-712FA5A81A27}"/>
            </a:ext>
          </a:extLst>
        </xdr:cNvPr>
        <xdr:cNvCxnSpPr/>
      </xdr:nvCxnSpPr>
      <xdr:spPr>
        <a:xfrm flipV="1">
          <a:off x="7084060" y="11003340"/>
          <a:ext cx="80518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3256B3F-C1C8-4895-8B5D-F01DD79B7EAF}"/>
            </a:ext>
          </a:extLst>
        </xdr:cNvPr>
        <xdr:cNvSpPr txBox="1"/>
      </xdr:nvSpPr>
      <xdr:spPr>
        <a:xfrm>
          <a:off x="840126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631C0137-5209-4F46-B50B-A95EFC959D97}"/>
            </a:ext>
          </a:extLst>
        </xdr:cNvPr>
        <xdr:cNvSpPr txBox="1"/>
      </xdr:nvSpPr>
      <xdr:spPr>
        <a:xfrm>
          <a:off x="7610690"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07CC68ED-59A9-4F18-9C50-B5292C865800}"/>
            </a:ext>
          </a:extLst>
        </xdr:cNvPr>
        <xdr:cNvSpPr txBox="1"/>
      </xdr:nvSpPr>
      <xdr:spPr>
        <a:xfrm>
          <a:off x="6822655" y="1056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9B1EDE2D-4C9A-4F6C-9923-FB24DF3D198D}"/>
            </a:ext>
          </a:extLst>
        </xdr:cNvPr>
        <xdr:cNvSpPr txBox="1"/>
      </xdr:nvSpPr>
      <xdr:spPr>
        <a:xfrm>
          <a:off x="6007950" y="1051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74881</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0FAD7766-7A32-45EF-B19A-D0FC9A7C041B}"/>
            </a:ext>
          </a:extLst>
        </xdr:cNvPr>
        <xdr:cNvSpPr txBox="1"/>
      </xdr:nvSpPr>
      <xdr:spPr>
        <a:xfrm>
          <a:off x="8422151" y="110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74372</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61A00713-3C81-40AC-8676-C6DF17092C2C}"/>
            </a:ext>
          </a:extLst>
        </xdr:cNvPr>
        <xdr:cNvSpPr txBox="1"/>
      </xdr:nvSpPr>
      <xdr:spPr>
        <a:xfrm>
          <a:off x="7641101" y="110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76353</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8BDEE869-184C-40A4-88F0-DDDF736E1632}"/>
            </a:ext>
          </a:extLst>
        </xdr:cNvPr>
        <xdr:cNvSpPr txBox="1"/>
      </xdr:nvSpPr>
      <xdr:spPr>
        <a:xfrm>
          <a:off x="6854971" y="110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2AEA4B4-5DEC-4CCC-AB01-8F14635CEBA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77BAC9E1-BC02-449F-B499-6B71733B046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7964E310-E33D-4BB3-BA69-46F2848F83F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F461197B-2B93-4C4F-9DF4-397D51D6D07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2E6FFA3E-7336-4346-9F09-B0B04DEC9F7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82B1ABE-15C8-40C2-85F3-5C40A2548F8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F239314A-A04F-45D3-8C3F-B5DDA6DA3D0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A30BB070-5141-46DE-BE86-3AA85F2AA4A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ADA0110-2A15-4791-B2F1-DD8588F26855}"/>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D7B35CD6-C635-457C-A32A-30F8C4D29CF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3EEA4C28-A44E-4519-825E-6DDCD31EC89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1A5AAC6A-F6B3-4C65-B939-4C2B639F4C4E}"/>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422A4417-4CBC-4984-A1AC-5C18AF010B51}"/>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C6B55A63-85B5-4FA7-824E-D319D855A182}"/>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5D08D938-68D5-4729-BA8C-FC3C1724C339}"/>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FB4D9FE3-59ED-4884-885A-6E48D28C67E5}"/>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1D74B80C-7AFA-4D0C-BE59-96B0C6194474}"/>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C32AC848-78F7-4395-8613-E86CC87E2212}"/>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45CBB1DA-0B8B-4EB5-80FC-AE9F8383F6E7}"/>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E61F8942-986F-4985-84CC-107CF1E013F8}"/>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F6ACD9D7-7130-4611-B6C8-D539D1968EF8}"/>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7B051C27-D8D3-41A5-967F-01B1A3A6AECF}"/>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5B5BF554-FAC5-41E5-8B4B-4EA0888A6401}"/>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C221DC8E-128D-4649-AED3-D8C37A0C782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70911D26-7066-4E41-B1A7-B03041D545E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AD0B6243-6E5A-4002-868F-C49F368402E0}"/>
            </a:ext>
          </a:extLst>
        </xdr:cNvPr>
        <xdr:cNvCxnSpPr/>
      </xdr:nvCxnSpPr>
      <xdr:spPr>
        <a:xfrm flipV="1">
          <a:off x="4173855" y="13383713"/>
          <a:ext cx="0" cy="153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3C73438F-E26B-48C5-8093-3034E1C1E0E3}"/>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54AAF205-2E02-425E-9FBC-D5099109ACAF}"/>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B02DCE1A-CAE3-4339-86CB-7CDAF7A0E98A}"/>
            </a:ext>
          </a:extLst>
        </xdr:cNvPr>
        <xdr:cNvSpPr txBox="1"/>
      </xdr:nvSpPr>
      <xdr:spPr>
        <a:xfrm>
          <a:off x="4212590" y="131608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79" name="直線コネクタ 278">
          <a:extLst>
            <a:ext uri="{FF2B5EF4-FFF2-40B4-BE49-F238E27FC236}">
              <a16:creationId xmlns:a16="http://schemas.microsoft.com/office/drawing/2014/main" id="{976DFFB9-FA6B-497E-B26B-8C7F2F096489}"/>
            </a:ext>
          </a:extLst>
        </xdr:cNvPr>
        <xdr:cNvCxnSpPr/>
      </xdr:nvCxnSpPr>
      <xdr:spPr>
        <a:xfrm>
          <a:off x="4112260" y="13383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A3D91289-E252-45AD-8C92-B041F4E7A5E0}"/>
            </a:ext>
          </a:extLst>
        </xdr:cNvPr>
        <xdr:cNvSpPr txBox="1"/>
      </xdr:nvSpPr>
      <xdr:spPr>
        <a:xfrm>
          <a:off x="4212590" y="14146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81" name="フローチャート: 判断 280">
          <a:extLst>
            <a:ext uri="{FF2B5EF4-FFF2-40B4-BE49-F238E27FC236}">
              <a16:creationId xmlns:a16="http://schemas.microsoft.com/office/drawing/2014/main" id="{79CC0B55-747A-47DC-8CE3-20C21A52B154}"/>
            </a:ext>
          </a:extLst>
        </xdr:cNvPr>
        <xdr:cNvSpPr/>
      </xdr:nvSpPr>
      <xdr:spPr>
        <a:xfrm>
          <a:off x="4131310" y="1428895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82" name="フローチャート: 判断 281">
          <a:extLst>
            <a:ext uri="{FF2B5EF4-FFF2-40B4-BE49-F238E27FC236}">
              <a16:creationId xmlns:a16="http://schemas.microsoft.com/office/drawing/2014/main" id="{8ECC3B90-4574-47E9-B70B-B340E5D41092}"/>
            </a:ext>
          </a:extLst>
        </xdr:cNvPr>
        <xdr:cNvSpPr/>
      </xdr:nvSpPr>
      <xdr:spPr>
        <a:xfrm>
          <a:off x="3388360" y="1421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83" name="フローチャート: 判断 282">
          <a:extLst>
            <a:ext uri="{FF2B5EF4-FFF2-40B4-BE49-F238E27FC236}">
              <a16:creationId xmlns:a16="http://schemas.microsoft.com/office/drawing/2014/main" id="{D778120B-0B29-494F-8DB0-A6D67D647DDC}"/>
            </a:ext>
          </a:extLst>
        </xdr:cNvPr>
        <xdr:cNvSpPr/>
      </xdr:nvSpPr>
      <xdr:spPr>
        <a:xfrm>
          <a:off x="2571750" y="1419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84" name="フローチャート: 判断 283">
          <a:extLst>
            <a:ext uri="{FF2B5EF4-FFF2-40B4-BE49-F238E27FC236}">
              <a16:creationId xmlns:a16="http://schemas.microsoft.com/office/drawing/2014/main" id="{4FDBFE1B-C7EB-496B-A9B7-4645BD726D67}"/>
            </a:ext>
          </a:extLst>
        </xdr:cNvPr>
        <xdr:cNvSpPr/>
      </xdr:nvSpPr>
      <xdr:spPr>
        <a:xfrm>
          <a:off x="1774190" y="1427153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85" name="フローチャート: 判断 284">
          <a:extLst>
            <a:ext uri="{FF2B5EF4-FFF2-40B4-BE49-F238E27FC236}">
              <a16:creationId xmlns:a16="http://schemas.microsoft.com/office/drawing/2014/main" id="{3CB0C525-14BA-4640-84E1-C627C588B5A9}"/>
            </a:ext>
          </a:extLst>
        </xdr:cNvPr>
        <xdr:cNvSpPr/>
      </xdr:nvSpPr>
      <xdr:spPr>
        <a:xfrm>
          <a:off x="988060" y="1427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08600FD-E7E0-49E4-9834-DA869DBB5F3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D940BE4-6FFD-4FFE-8B74-5FF07B6E4F9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A6910FD-A10D-49AC-8A1E-923AAE1BCE3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557CDCB-E387-41CD-9F89-57700BC4280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648A67A-C880-407E-BCF9-6FC739D118F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91" name="楕円 290">
          <a:extLst>
            <a:ext uri="{FF2B5EF4-FFF2-40B4-BE49-F238E27FC236}">
              <a16:creationId xmlns:a16="http://schemas.microsoft.com/office/drawing/2014/main" id="{AC45E889-25D2-4D87-9A2F-4F8F3C3D2EE8}"/>
            </a:ext>
          </a:extLst>
        </xdr:cNvPr>
        <xdr:cNvSpPr/>
      </xdr:nvSpPr>
      <xdr:spPr>
        <a:xfrm>
          <a:off x="4131310" y="1454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625CB3FE-792A-47A1-99FA-5A05702B3552}"/>
            </a:ext>
          </a:extLst>
        </xdr:cNvPr>
        <xdr:cNvSpPr txBox="1"/>
      </xdr:nvSpPr>
      <xdr:spPr>
        <a:xfrm>
          <a:off x="421259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126093</xdr:rowOff>
    </xdr:from>
    <xdr:to>
      <xdr:col>20</xdr:col>
      <xdr:colOff>38100</xdr:colOff>
      <xdr:row>85</xdr:row>
      <xdr:rowOff>56243</xdr:rowOff>
    </xdr:to>
    <xdr:sp macro="" textlink="">
      <xdr:nvSpPr>
        <xdr:cNvPr id="293" name="楕円 292">
          <a:extLst>
            <a:ext uri="{FF2B5EF4-FFF2-40B4-BE49-F238E27FC236}">
              <a16:creationId xmlns:a16="http://schemas.microsoft.com/office/drawing/2014/main" id="{E0388A20-396D-4FF6-9910-89892EB440A7}"/>
            </a:ext>
          </a:extLst>
        </xdr:cNvPr>
        <xdr:cNvSpPr/>
      </xdr:nvSpPr>
      <xdr:spPr>
        <a:xfrm>
          <a:off x="3388360" y="14531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5443</xdr:rowOff>
    </xdr:from>
    <xdr:to>
      <xdr:col>24</xdr:col>
      <xdr:colOff>63500</xdr:colOff>
      <xdr:row>85</xdr:row>
      <xdr:rowOff>26670</xdr:rowOff>
    </xdr:to>
    <xdr:cxnSp macro="">
      <xdr:nvCxnSpPr>
        <xdr:cNvPr id="294" name="直線コネクタ 293">
          <a:extLst>
            <a:ext uri="{FF2B5EF4-FFF2-40B4-BE49-F238E27FC236}">
              <a16:creationId xmlns:a16="http://schemas.microsoft.com/office/drawing/2014/main" id="{D60DDB8B-0816-487B-AA3D-160965EBB86B}"/>
            </a:ext>
          </a:extLst>
        </xdr:cNvPr>
        <xdr:cNvCxnSpPr/>
      </xdr:nvCxnSpPr>
      <xdr:spPr>
        <a:xfrm>
          <a:off x="3431540" y="14580598"/>
          <a:ext cx="74295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93436</xdr:rowOff>
    </xdr:from>
    <xdr:to>
      <xdr:col>15</xdr:col>
      <xdr:colOff>101600</xdr:colOff>
      <xdr:row>85</xdr:row>
      <xdr:rowOff>23586</xdr:rowOff>
    </xdr:to>
    <xdr:sp macro="" textlink="">
      <xdr:nvSpPr>
        <xdr:cNvPr id="295" name="楕円 294">
          <a:extLst>
            <a:ext uri="{FF2B5EF4-FFF2-40B4-BE49-F238E27FC236}">
              <a16:creationId xmlns:a16="http://schemas.microsoft.com/office/drawing/2014/main" id="{49A0B1F9-DD42-4F37-8AF2-5C4F99B30B24}"/>
            </a:ext>
          </a:extLst>
        </xdr:cNvPr>
        <xdr:cNvSpPr/>
      </xdr:nvSpPr>
      <xdr:spPr>
        <a:xfrm>
          <a:off x="2571750" y="1449904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144236</xdr:rowOff>
    </xdr:from>
    <xdr:to>
      <xdr:col>19</xdr:col>
      <xdr:colOff>177800</xdr:colOff>
      <xdr:row>85</xdr:row>
      <xdr:rowOff>5443</xdr:rowOff>
    </xdr:to>
    <xdr:cxnSp macro="">
      <xdr:nvCxnSpPr>
        <xdr:cNvPr id="296" name="直線コネクタ 295">
          <a:extLst>
            <a:ext uri="{FF2B5EF4-FFF2-40B4-BE49-F238E27FC236}">
              <a16:creationId xmlns:a16="http://schemas.microsoft.com/office/drawing/2014/main" id="{6F7C636E-351E-4FE0-B3F5-BEB11AD5FFA3}"/>
            </a:ext>
          </a:extLst>
        </xdr:cNvPr>
        <xdr:cNvCxnSpPr/>
      </xdr:nvCxnSpPr>
      <xdr:spPr>
        <a:xfrm>
          <a:off x="2626360" y="14544131"/>
          <a:ext cx="80518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60779</xdr:rowOff>
    </xdr:from>
    <xdr:to>
      <xdr:col>10</xdr:col>
      <xdr:colOff>165100</xdr:colOff>
      <xdr:row>84</xdr:row>
      <xdr:rowOff>162379</xdr:rowOff>
    </xdr:to>
    <xdr:sp macro="" textlink="">
      <xdr:nvSpPr>
        <xdr:cNvPr id="297" name="楕円 296">
          <a:extLst>
            <a:ext uri="{FF2B5EF4-FFF2-40B4-BE49-F238E27FC236}">
              <a16:creationId xmlns:a16="http://schemas.microsoft.com/office/drawing/2014/main" id="{18673688-FEFF-4784-9680-641524FBE62C}"/>
            </a:ext>
          </a:extLst>
        </xdr:cNvPr>
        <xdr:cNvSpPr/>
      </xdr:nvSpPr>
      <xdr:spPr>
        <a:xfrm>
          <a:off x="1774190" y="1445876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111579</xdr:rowOff>
    </xdr:from>
    <xdr:to>
      <xdr:col>15</xdr:col>
      <xdr:colOff>50800</xdr:colOff>
      <xdr:row>84</xdr:row>
      <xdr:rowOff>144236</xdr:rowOff>
    </xdr:to>
    <xdr:cxnSp macro="">
      <xdr:nvCxnSpPr>
        <xdr:cNvPr id="298" name="直線コネクタ 297">
          <a:extLst>
            <a:ext uri="{FF2B5EF4-FFF2-40B4-BE49-F238E27FC236}">
              <a16:creationId xmlns:a16="http://schemas.microsoft.com/office/drawing/2014/main" id="{A24974C5-C578-451F-B73D-C9769B08017C}"/>
            </a:ext>
          </a:extLst>
        </xdr:cNvPr>
        <xdr:cNvCxnSpPr/>
      </xdr:nvCxnSpPr>
      <xdr:spPr>
        <a:xfrm>
          <a:off x="1828800" y="1451337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99" name="n_1aveValue【公営住宅】&#10;有形固定資産減価償却率">
          <a:extLst>
            <a:ext uri="{FF2B5EF4-FFF2-40B4-BE49-F238E27FC236}">
              <a16:creationId xmlns:a16="http://schemas.microsoft.com/office/drawing/2014/main" id="{08F1566A-8CD0-4C25-B72B-B9F01E05B40B}"/>
            </a:ext>
          </a:extLst>
        </xdr:cNvPr>
        <xdr:cNvSpPr txBox="1"/>
      </xdr:nvSpPr>
      <xdr:spPr>
        <a:xfrm>
          <a:off x="32391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00" name="n_2aveValue【公営住宅】&#10;有形固定資産減価償却率">
          <a:extLst>
            <a:ext uri="{FF2B5EF4-FFF2-40B4-BE49-F238E27FC236}">
              <a16:creationId xmlns:a16="http://schemas.microsoft.com/office/drawing/2014/main" id="{9F975473-FABB-4068-8E52-35A36DD33B0E}"/>
            </a:ext>
          </a:extLst>
        </xdr:cNvPr>
        <xdr:cNvSpPr txBox="1"/>
      </xdr:nvSpPr>
      <xdr:spPr>
        <a:xfrm>
          <a:off x="2439044" y="139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01" name="n_3aveValue【公営住宅】&#10;有形固定資産減価償却率">
          <a:extLst>
            <a:ext uri="{FF2B5EF4-FFF2-40B4-BE49-F238E27FC236}">
              <a16:creationId xmlns:a16="http://schemas.microsoft.com/office/drawing/2014/main" id="{996120D1-ACFC-4116-8407-E064A8071D15}"/>
            </a:ext>
          </a:extLst>
        </xdr:cNvPr>
        <xdr:cNvSpPr txBox="1"/>
      </xdr:nvSpPr>
      <xdr:spPr>
        <a:xfrm>
          <a:off x="1641484" y="1404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02" name="n_4aveValue【公営住宅】&#10;有形固定資産減価償却率">
          <a:extLst>
            <a:ext uri="{FF2B5EF4-FFF2-40B4-BE49-F238E27FC236}">
              <a16:creationId xmlns:a16="http://schemas.microsoft.com/office/drawing/2014/main" id="{A203E350-ECE2-49C6-9E82-BFD67EF90CBA}"/>
            </a:ext>
          </a:extLst>
        </xdr:cNvPr>
        <xdr:cNvSpPr txBox="1"/>
      </xdr:nvSpPr>
      <xdr:spPr>
        <a:xfrm>
          <a:off x="85535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47370</xdr:rowOff>
    </xdr:from>
    <xdr:ext cx="405111" cy="259045"/>
    <xdr:sp macro="" textlink="">
      <xdr:nvSpPr>
        <xdr:cNvPr id="303" name="n_1mainValue【公営住宅】&#10;有形固定資産減価償却率">
          <a:extLst>
            <a:ext uri="{FF2B5EF4-FFF2-40B4-BE49-F238E27FC236}">
              <a16:creationId xmlns:a16="http://schemas.microsoft.com/office/drawing/2014/main" id="{87F59947-2FE7-400F-BBE8-8F507C72EFC6}"/>
            </a:ext>
          </a:extLst>
        </xdr:cNvPr>
        <xdr:cNvSpPr txBox="1"/>
      </xdr:nvSpPr>
      <xdr:spPr>
        <a:xfrm>
          <a:off x="3239144" y="1462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14713</xdr:rowOff>
    </xdr:from>
    <xdr:ext cx="405111" cy="259045"/>
    <xdr:sp macro="" textlink="">
      <xdr:nvSpPr>
        <xdr:cNvPr id="304" name="n_2mainValue【公営住宅】&#10;有形固定資産減価償却率">
          <a:extLst>
            <a:ext uri="{FF2B5EF4-FFF2-40B4-BE49-F238E27FC236}">
              <a16:creationId xmlns:a16="http://schemas.microsoft.com/office/drawing/2014/main" id="{DC46DAB0-E962-4459-9C63-511F7BF76D57}"/>
            </a:ext>
          </a:extLst>
        </xdr:cNvPr>
        <xdr:cNvSpPr txBox="1"/>
      </xdr:nvSpPr>
      <xdr:spPr>
        <a:xfrm>
          <a:off x="2439044" y="1459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153506</xdr:rowOff>
    </xdr:from>
    <xdr:ext cx="405111" cy="259045"/>
    <xdr:sp macro="" textlink="">
      <xdr:nvSpPr>
        <xdr:cNvPr id="305" name="n_3mainValue【公営住宅】&#10;有形固定資産減価償却率">
          <a:extLst>
            <a:ext uri="{FF2B5EF4-FFF2-40B4-BE49-F238E27FC236}">
              <a16:creationId xmlns:a16="http://schemas.microsoft.com/office/drawing/2014/main" id="{434BE642-B98E-4C19-8C93-1703352A8AE7}"/>
            </a:ext>
          </a:extLst>
        </xdr:cNvPr>
        <xdr:cNvSpPr txBox="1"/>
      </xdr:nvSpPr>
      <xdr:spPr>
        <a:xfrm>
          <a:off x="164148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4A83A0A9-120B-45EB-87A5-FC0C2334B35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9475E0AC-3422-4FDF-8C84-BEF92410D15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CD5A920-5F3F-4C3F-B571-189271A04E1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4EE8EDE9-45B5-46FB-9A55-4DA007E36D9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3F2A95E3-779B-4EEF-AE4E-00F06FDAA40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3E7C3B82-97EB-48E6-AE3E-572828C97C9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4B6E6C7D-D76A-42A4-ACE8-C891FF3BE55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51EDDFBF-EFAA-44FC-8097-628D23B477C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0A1A702F-2F06-4B99-AC75-865CAFBD080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E932BE42-09B0-4635-BFE7-C158FE681A35}"/>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9D004485-92B3-4B28-A56C-A139C89A0084}"/>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9BAE9FD9-802E-48BF-B6C9-A3D2F1F06B5D}"/>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1CB9A6E8-E6BE-4031-A1AB-6CFFB515E53C}"/>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B2121BA4-6FDA-4DB3-B614-466AC745D194}"/>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937451B7-E5CA-4EAE-9FA0-30C4CC2C3578}"/>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04F7418B-B914-40D4-AF9D-6C7C4FAF1FFE}"/>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AD867365-AFCB-40B3-84F3-9EF009D713C8}"/>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46847C63-C66F-4692-A1B0-4275B3EA6268}"/>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3881244E-7534-4867-950A-7FE9F826558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AE1F7EA7-176F-431D-B363-7C9A19B0EFAE}"/>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293484FE-C38C-4957-9B86-23DB6654493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27" name="直線コネクタ 326">
          <a:extLst>
            <a:ext uri="{FF2B5EF4-FFF2-40B4-BE49-F238E27FC236}">
              <a16:creationId xmlns:a16="http://schemas.microsoft.com/office/drawing/2014/main" id="{D80B8CC2-5883-47BA-8E13-7E19343A9255}"/>
            </a:ext>
          </a:extLst>
        </xdr:cNvPr>
        <xdr:cNvCxnSpPr/>
      </xdr:nvCxnSpPr>
      <xdr:spPr>
        <a:xfrm flipV="1">
          <a:off x="9429115" y="13439470"/>
          <a:ext cx="0" cy="13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8" name="【公営住宅】&#10;一人当たり面積最小値テキスト">
          <a:extLst>
            <a:ext uri="{FF2B5EF4-FFF2-40B4-BE49-F238E27FC236}">
              <a16:creationId xmlns:a16="http://schemas.microsoft.com/office/drawing/2014/main" id="{B8AB1528-8576-411E-99A2-BA70E567F009}"/>
            </a:ext>
          </a:extLst>
        </xdr:cNvPr>
        <xdr:cNvSpPr txBox="1"/>
      </xdr:nvSpPr>
      <xdr:spPr>
        <a:xfrm>
          <a:off x="946785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9" name="直線コネクタ 328">
          <a:extLst>
            <a:ext uri="{FF2B5EF4-FFF2-40B4-BE49-F238E27FC236}">
              <a16:creationId xmlns:a16="http://schemas.microsoft.com/office/drawing/2014/main" id="{CCCDF20D-249D-4D98-81DD-16037CAC3DEE}"/>
            </a:ext>
          </a:extLst>
        </xdr:cNvPr>
        <xdr:cNvCxnSpPr/>
      </xdr:nvCxnSpPr>
      <xdr:spPr>
        <a:xfrm>
          <a:off x="9356090" y="147798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30" name="【公営住宅】&#10;一人当たり面積最大値テキスト">
          <a:extLst>
            <a:ext uri="{FF2B5EF4-FFF2-40B4-BE49-F238E27FC236}">
              <a16:creationId xmlns:a16="http://schemas.microsoft.com/office/drawing/2014/main" id="{404DF15D-75B3-4D22-8DCC-01419EB1BEDA}"/>
            </a:ext>
          </a:extLst>
        </xdr:cNvPr>
        <xdr:cNvSpPr txBox="1"/>
      </xdr:nvSpPr>
      <xdr:spPr>
        <a:xfrm>
          <a:off x="9467850" y="132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31" name="直線コネクタ 330">
          <a:extLst>
            <a:ext uri="{FF2B5EF4-FFF2-40B4-BE49-F238E27FC236}">
              <a16:creationId xmlns:a16="http://schemas.microsoft.com/office/drawing/2014/main" id="{BB12D8CE-2474-4C5A-B7FD-B9611697944A}"/>
            </a:ext>
          </a:extLst>
        </xdr:cNvPr>
        <xdr:cNvCxnSpPr/>
      </xdr:nvCxnSpPr>
      <xdr:spPr>
        <a:xfrm>
          <a:off x="9356090" y="1343947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32" name="【公営住宅】&#10;一人当たり面積平均値テキスト">
          <a:extLst>
            <a:ext uri="{FF2B5EF4-FFF2-40B4-BE49-F238E27FC236}">
              <a16:creationId xmlns:a16="http://schemas.microsoft.com/office/drawing/2014/main" id="{A653216F-B33D-494F-B203-338FB67DB1C2}"/>
            </a:ext>
          </a:extLst>
        </xdr:cNvPr>
        <xdr:cNvSpPr txBox="1"/>
      </xdr:nvSpPr>
      <xdr:spPr>
        <a:xfrm>
          <a:off x="9467850" y="1445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33" name="フローチャート: 判断 332">
          <a:extLst>
            <a:ext uri="{FF2B5EF4-FFF2-40B4-BE49-F238E27FC236}">
              <a16:creationId xmlns:a16="http://schemas.microsoft.com/office/drawing/2014/main" id="{B4887558-845D-4D0E-AE25-8CE03E589853}"/>
            </a:ext>
          </a:extLst>
        </xdr:cNvPr>
        <xdr:cNvSpPr/>
      </xdr:nvSpPr>
      <xdr:spPr>
        <a:xfrm>
          <a:off x="9394190" y="14595603"/>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34" name="フローチャート: 判断 333">
          <a:extLst>
            <a:ext uri="{FF2B5EF4-FFF2-40B4-BE49-F238E27FC236}">
              <a16:creationId xmlns:a16="http://schemas.microsoft.com/office/drawing/2014/main" id="{007A0E3A-9152-433E-8F73-883341274C52}"/>
            </a:ext>
          </a:extLst>
        </xdr:cNvPr>
        <xdr:cNvSpPr/>
      </xdr:nvSpPr>
      <xdr:spPr>
        <a:xfrm>
          <a:off x="8632190" y="1459842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35" name="フローチャート: 判断 334">
          <a:extLst>
            <a:ext uri="{FF2B5EF4-FFF2-40B4-BE49-F238E27FC236}">
              <a16:creationId xmlns:a16="http://schemas.microsoft.com/office/drawing/2014/main" id="{AB44DD1A-A04A-4177-823C-E90D85CA932D}"/>
            </a:ext>
          </a:extLst>
        </xdr:cNvPr>
        <xdr:cNvSpPr/>
      </xdr:nvSpPr>
      <xdr:spPr>
        <a:xfrm>
          <a:off x="7846060" y="1459933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36" name="フローチャート: 判断 335">
          <a:extLst>
            <a:ext uri="{FF2B5EF4-FFF2-40B4-BE49-F238E27FC236}">
              <a16:creationId xmlns:a16="http://schemas.microsoft.com/office/drawing/2014/main" id="{03954F0E-FE1F-43E8-9EF1-DEB6C02BE75D}"/>
            </a:ext>
          </a:extLst>
        </xdr:cNvPr>
        <xdr:cNvSpPr/>
      </xdr:nvSpPr>
      <xdr:spPr>
        <a:xfrm>
          <a:off x="7029450" y="1460550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37" name="フローチャート: 判断 336">
          <a:extLst>
            <a:ext uri="{FF2B5EF4-FFF2-40B4-BE49-F238E27FC236}">
              <a16:creationId xmlns:a16="http://schemas.microsoft.com/office/drawing/2014/main" id="{0CA831A5-85DF-48BC-82A8-254003C949C6}"/>
            </a:ext>
          </a:extLst>
        </xdr:cNvPr>
        <xdr:cNvSpPr/>
      </xdr:nvSpPr>
      <xdr:spPr>
        <a:xfrm>
          <a:off x="6231890" y="1458988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744C363-8633-45C3-B4D3-147F7D7B826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0D43D66-FF29-4FBA-AA00-9BBDB2D120B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7613388-4C38-4045-9D23-F475E53528E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B151326-BB78-4A5D-8E78-6C9B43C474E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393BD1A-C30E-441E-A099-7D5D1B749D9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126975</xdr:rowOff>
    </xdr:from>
    <xdr:to>
      <xdr:col>55</xdr:col>
      <xdr:colOff>50800</xdr:colOff>
      <xdr:row>86</xdr:row>
      <xdr:rowOff>57125</xdr:rowOff>
    </xdr:to>
    <xdr:sp macro="" textlink="">
      <xdr:nvSpPr>
        <xdr:cNvPr id="343" name="楕円 342">
          <a:extLst>
            <a:ext uri="{FF2B5EF4-FFF2-40B4-BE49-F238E27FC236}">
              <a16:creationId xmlns:a16="http://schemas.microsoft.com/office/drawing/2014/main" id="{F25BFCE9-E72D-4E82-9D0B-AE2F7BEA2DC2}"/>
            </a:ext>
          </a:extLst>
        </xdr:cNvPr>
        <xdr:cNvSpPr/>
      </xdr:nvSpPr>
      <xdr:spPr>
        <a:xfrm>
          <a:off x="9394190" y="147040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41902</xdr:rowOff>
    </xdr:from>
    <xdr:ext cx="469744" cy="259045"/>
    <xdr:sp macro="" textlink="">
      <xdr:nvSpPr>
        <xdr:cNvPr id="344" name="【公営住宅】&#10;一人当たり面積該当値テキスト">
          <a:extLst>
            <a:ext uri="{FF2B5EF4-FFF2-40B4-BE49-F238E27FC236}">
              <a16:creationId xmlns:a16="http://schemas.microsoft.com/office/drawing/2014/main" id="{B0930716-483D-42BF-B733-F41E2AD15F54}"/>
            </a:ext>
          </a:extLst>
        </xdr:cNvPr>
        <xdr:cNvSpPr txBox="1"/>
      </xdr:nvSpPr>
      <xdr:spPr>
        <a:xfrm>
          <a:off x="9467850" y="1461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125374</xdr:rowOff>
    </xdr:from>
    <xdr:to>
      <xdr:col>50</xdr:col>
      <xdr:colOff>165100</xdr:colOff>
      <xdr:row>86</xdr:row>
      <xdr:rowOff>55524</xdr:rowOff>
    </xdr:to>
    <xdr:sp macro="" textlink="">
      <xdr:nvSpPr>
        <xdr:cNvPr id="345" name="楕円 344">
          <a:extLst>
            <a:ext uri="{FF2B5EF4-FFF2-40B4-BE49-F238E27FC236}">
              <a16:creationId xmlns:a16="http://schemas.microsoft.com/office/drawing/2014/main" id="{77219A68-7C47-4A5D-8313-056BE59F1D47}"/>
            </a:ext>
          </a:extLst>
        </xdr:cNvPr>
        <xdr:cNvSpPr/>
      </xdr:nvSpPr>
      <xdr:spPr>
        <a:xfrm>
          <a:off x="8632190" y="14700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4724</xdr:rowOff>
    </xdr:from>
    <xdr:to>
      <xdr:col>55</xdr:col>
      <xdr:colOff>0</xdr:colOff>
      <xdr:row>86</xdr:row>
      <xdr:rowOff>6325</xdr:rowOff>
    </xdr:to>
    <xdr:cxnSp macro="">
      <xdr:nvCxnSpPr>
        <xdr:cNvPr id="346" name="直線コネクタ 345">
          <a:extLst>
            <a:ext uri="{FF2B5EF4-FFF2-40B4-BE49-F238E27FC236}">
              <a16:creationId xmlns:a16="http://schemas.microsoft.com/office/drawing/2014/main" id="{39745039-ED8A-4915-BB72-3EF5434ED306}"/>
            </a:ext>
          </a:extLst>
        </xdr:cNvPr>
        <xdr:cNvCxnSpPr/>
      </xdr:nvCxnSpPr>
      <xdr:spPr>
        <a:xfrm>
          <a:off x="8686800" y="14751329"/>
          <a:ext cx="74295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124918</xdr:rowOff>
    </xdr:from>
    <xdr:to>
      <xdr:col>46</xdr:col>
      <xdr:colOff>38100</xdr:colOff>
      <xdr:row>86</xdr:row>
      <xdr:rowOff>55068</xdr:rowOff>
    </xdr:to>
    <xdr:sp macro="" textlink="">
      <xdr:nvSpPr>
        <xdr:cNvPr id="347" name="楕円 346">
          <a:extLst>
            <a:ext uri="{FF2B5EF4-FFF2-40B4-BE49-F238E27FC236}">
              <a16:creationId xmlns:a16="http://schemas.microsoft.com/office/drawing/2014/main" id="{EBD53E7C-C9E4-4234-8BA7-6DE528FCAC49}"/>
            </a:ext>
          </a:extLst>
        </xdr:cNvPr>
        <xdr:cNvSpPr/>
      </xdr:nvSpPr>
      <xdr:spPr>
        <a:xfrm>
          <a:off x="7846060" y="1470007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4268</xdr:rowOff>
    </xdr:from>
    <xdr:to>
      <xdr:col>50</xdr:col>
      <xdr:colOff>114300</xdr:colOff>
      <xdr:row>86</xdr:row>
      <xdr:rowOff>4724</xdr:rowOff>
    </xdr:to>
    <xdr:cxnSp macro="">
      <xdr:nvCxnSpPr>
        <xdr:cNvPr id="348" name="直線コネクタ 347">
          <a:extLst>
            <a:ext uri="{FF2B5EF4-FFF2-40B4-BE49-F238E27FC236}">
              <a16:creationId xmlns:a16="http://schemas.microsoft.com/office/drawing/2014/main" id="{BCA6ABA8-A9D5-4AC7-BEAF-579C6929E3DC}"/>
            </a:ext>
          </a:extLst>
        </xdr:cNvPr>
        <xdr:cNvCxnSpPr/>
      </xdr:nvCxnSpPr>
      <xdr:spPr>
        <a:xfrm>
          <a:off x="7889240" y="14750873"/>
          <a:ext cx="79756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49" name="楕円 348">
          <a:extLst>
            <a:ext uri="{FF2B5EF4-FFF2-40B4-BE49-F238E27FC236}">
              <a16:creationId xmlns:a16="http://schemas.microsoft.com/office/drawing/2014/main" id="{89953D9C-2FFF-45A5-BDC1-8EDDF30EC9BA}"/>
            </a:ext>
          </a:extLst>
        </xdr:cNvPr>
        <xdr:cNvSpPr/>
      </xdr:nvSpPr>
      <xdr:spPr>
        <a:xfrm>
          <a:off x="7029450" y="146996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4268</xdr:rowOff>
    </xdr:to>
    <xdr:cxnSp macro="">
      <xdr:nvCxnSpPr>
        <xdr:cNvPr id="350" name="直線コネクタ 349">
          <a:extLst>
            <a:ext uri="{FF2B5EF4-FFF2-40B4-BE49-F238E27FC236}">
              <a16:creationId xmlns:a16="http://schemas.microsoft.com/office/drawing/2014/main" id="{049DBE54-D56B-4CC3-87AD-7DCBC62F7160}"/>
            </a:ext>
          </a:extLst>
        </xdr:cNvPr>
        <xdr:cNvCxnSpPr/>
      </xdr:nvCxnSpPr>
      <xdr:spPr>
        <a:xfrm>
          <a:off x="7084060" y="14750416"/>
          <a:ext cx="80518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51" name="n_1aveValue【公営住宅】&#10;一人当たり面積">
          <a:extLst>
            <a:ext uri="{FF2B5EF4-FFF2-40B4-BE49-F238E27FC236}">
              <a16:creationId xmlns:a16="http://schemas.microsoft.com/office/drawing/2014/main" id="{E1471260-9850-427E-83FA-02E654736129}"/>
            </a:ext>
          </a:extLst>
        </xdr:cNvPr>
        <xdr:cNvSpPr txBox="1"/>
      </xdr:nvSpPr>
      <xdr:spPr>
        <a:xfrm>
          <a:off x="8454467" y="143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52" name="n_2aveValue【公営住宅】&#10;一人当たり面積">
          <a:extLst>
            <a:ext uri="{FF2B5EF4-FFF2-40B4-BE49-F238E27FC236}">
              <a16:creationId xmlns:a16="http://schemas.microsoft.com/office/drawing/2014/main" id="{02BB691A-983F-4018-A8A9-BF54955F1CDA}"/>
            </a:ext>
          </a:extLst>
        </xdr:cNvPr>
        <xdr:cNvSpPr txBox="1"/>
      </xdr:nvSpPr>
      <xdr:spPr>
        <a:xfrm>
          <a:off x="7673417" y="143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53" name="n_3aveValue【公営住宅】&#10;一人当たり面積">
          <a:extLst>
            <a:ext uri="{FF2B5EF4-FFF2-40B4-BE49-F238E27FC236}">
              <a16:creationId xmlns:a16="http://schemas.microsoft.com/office/drawing/2014/main" id="{E7044A1B-C7F3-47E7-8B13-8E16D2EEEB38}"/>
            </a:ext>
          </a:extLst>
        </xdr:cNvPr>
        <xdr:cNvSpPr txBox="1"/>
      </xdr:nvSpPr>
      <xdr:spPr>
        <a:xfrm>
          <a:off x="6866332"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54" name="n_4aveValue【公営住宅】&#10;一人当たり面積">
          <a:extLst>
            <a:ext uri="{FF2B5EF4-FFF2-40B4-BE49-F238E27FC236}">
              <a16:creationId xmlns:a16="http://schemas.microsoft.com/office/drawing/2014/main" id="{DF830762-AA49-4024-89FC-4172E21FF0F0}"/>
            </a:ext>
          </a:extLst>
        </xdr:cNvPr>
        <xdr:cNvSpPr txBox="1"/>
      </xdr:nvSpPr>
      <xdr:spPr>
        <a:xfrm>
          <a:off x="6068772" y="143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46651</xdr:rowOff>
    </xdr:from>
    <xdr:ext cx="469744" cy="259045"/>
    <xdr:sp macro="" textlink="">
      <xdr:nvSpPr>
        <xdr:cNvPr id="355" name="n_1mainValue【公営住宅】&#10;一人当たり面積">
          <a:extLst>
            <a:ext uri="{FF2B5EF4-FFF2-40B4-BE49-F238E27FC236}">
              <a16:creationId xmlns:a16="http://schemas.microsoft.com/office/drawing/2014/main" id="{F85EC128-4C4D-45B7-8B8B-B16E9410DC36}"/>
            </a:ext>
          </a:extLst>
        </xdr:cNvPr>
        <xdr:cNvSpPr txBox="1"/>
      </xdr:nvSpPr>
      <xdr:spPr>
        <a:xfrm>
          <a:off x="8454467" y="147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46195</xdr:rowOff>
    </xdr:from>
    <xdr:ext cx="469744" cy="259045"/>
    <xdr:sp macro="" textlink="">
      <xdr:nvSpPr>
        <xdr:cNvPr id="356" name="n_2mainValue【公営住宅】&#10;一人当たり面積">
          <a:extLst>
            <a:ext uri="{FF2B5EF4-FFF2-40B4-BE49-F238E27FC236}">
              <a16:creationId xmlns:a16="http://schemas.microsoft.com/office/drawing/2014/main" id="{E9B42A38-F443-4426-A2C5-878FCC56DE32}"/>
            </a:ext>
          </a:extLst>
        </xdr:cNvPr>
        <xdr:cNvSpPr txBox="1"/>
      </xdr:nvSpPr>
      <xdr:spPr>
        <a:xfrm>
          <a:off x="7673417" y="1479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57" name="n_3mainValue【公営住宅】&#10;一人当たり面積">
          <a:extLst>
            <a:ext uri="{FF2B5EF4-FFF2-40B4-BE49-F238E27FC236}">
              <a16:creationId xmlns:a16="http://schemas.microsoft.com/office/drawing/2014/main" id="{3EA3CC91-8865-4064-82E4-AC7A429C9980}"/>
            </a:ext>
          </a:extLst>
        </xdr:cNvPr>
        <xdr:cNvSpPr txBox="1"/>
      </xdr:nvSpPr>
      <xdr:spPr>
        <a:xfrm>
          <a:off x="6866332" y="1479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E0049CF6-586E-430C-ACC5-3C043393D1A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3F2EF6C8-1375-4B76-937D-ADF9FBAEC40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33896F53-911B-4CFB-A65B-EC7DBF3C161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E4EFBD4A-482D-46E0-89E8-EACB15D98FE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C6BE440F-A40E-41BA-9C54-4BD77929E74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5D20D504-58CD-40EF-94EB-16EF67A9AF8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F475B565-B977-492B-A2CC-0955EBBF24B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628303FF-FA2D-423B-84C0-4025E4A1C9F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F815B1FE-1ACC-4F06-9EC9-6B34875BFC7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E843A585-5A7B-4FDE-A59A-7A5B14D7451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FAF02825-E9A3-46E8-9D08-6C092D6E2BAA}"/>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CB794556-8652-4E46-A41F-306FC3CB4EEF}"/>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A6EA2C37-9EDB-4BDD-9909-4582628ADE3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6252AC61-04C6-4850-8C79-A7A85C393EE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C03AA7B2-A766-4D94-BD71-244CFFB4054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A60BFC15-4FDE-4917-B67E-BDC1BC6F6195}"/>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327453FA-C283-4AED-9E88-42760470681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708AAEF1-0518-492A-9C7F-609AB487DAB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FCBBE8ED-CB6E-40E0-867A-F238E5A7D1C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378B518E-0E1A-4353-86F7-573620AEA69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4063AF1F-6FD8-47FE-8FEB-2C55F673DF3E}"/>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598F64A2-E69E-4CA1-A251-4E05916927A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1AC070BA-D8A0-4C75-B8B6-F1BFC6C504E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C97DD5A6-D260-488C-B83E-7D6CAC33091E}"/>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B24FE107-6705-48D6-8209-55B4ABC6650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686B0863-4B32-4022-AF5F-3462D53DC672}"/>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E04CEB64-E68E-4602-8CFB-AE3D16E3E0F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BF9E8916-70F8-480F-BDF2-1BAD6B5422D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781049E3-5A66-407E-A1C0-E7CCD8DB135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EBB9D093-AF90-4415-BA87-26014CAE68A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A7BA09D5-450B-421B-AC36-559D39FD6113}"/>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DAA2910B-9266-4B00-9C6E-24DCA5DB1A11}"/>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927E21C0-A340-45B4-8901-43A878DACEE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F8C60D13-9EE6-4729-9549-170277CE9F06}"/>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C2AEAD8F-B2DA-4139-B3A5-7BD4C730623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992CCEDC-D801-463A-B9A1-89CF5F5E437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E1D52FD2-51BF-4D0D-BE3D-D2A4450CAD7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3D008DC1-55B1-4716-A71A-4192CBFE926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4ED82448-14F0-4BF0-84A1-FF1C86224C0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E16D9185-8619-4C5F-9F1D-CFD8C918510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DCA02EE3-F427-46DB-8632-27C69DFAD32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AFCE8783-5C99-4E4F-A4EC-AB7DB0AF68A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82B58431-3D31-449A-A29F-6BE2B6603B1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1" name="直線コネクタ 400">
          <a:extLst>
            <a:ext uri="{FF2B5EF4-FFF2-40B4-BE49-F238E27FC236}">
              <a16:creationId xmlns:a16="http://schemas.microsoft.com/office/drawing/2014/main" id="{15592DDA-16AF-44A8-942D-918F1BE56C5E}"/>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2" name="テキスト ボックス 401">
          <a:extLst>
            <a:ext uri="{FF2B5EF4-FFF2-40B4-BE49-F238E27FC236}">
              <a16:creationId xmlns:a16="http://schemas.microsoft.com/office/drawing/2014/main" id="{27A79AFE-2316-4DEF-AA5C-6A736180B9BD}"/>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3" name="直線コネクタ 402">
          <a:extLst>
            <a:ext uri="{FF2B5EF4-FFF2-40B4-BE49-F238E27FC236}">
              <a16:creationId xmlns:a16="http://schemas.microsoft.com/office/drawing/2014/main" id="{D15CF4B4-08F7-4299-9BCA-C1D43B20D929}"/>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4" name="テキスト ボックス 403">
          <a:extLst>
            <a:ext uri="{FF2B5EF4-FFF2-40B4-BE49-F238E27FC236}">
              <a16:creationId xmlns:a16="http://schemas.microsoft.com/office/drawing/2014/main" id="{A783028C-E80C-43CB-BB9F-C54F98B78B22}"/>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5" name="直線コネクタ 404">
          <a:extLst>
            <a:ext uri="{FF2B5EF4-FFF2-40B4-BE49-F238E27FC236}">
              <a16:creationId xmlns:a16="http://schemas.microsoft.com/office/drawing/2014/main" id="{4DB7F4DA-F746-482E-BAEA-3B0860E696A6}"/>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6" name="テキスト ボックス 405">
          <a:extLst>
            <a:ext uri="{FF2B5EF4-FFF2-40B4-BE49-F238E27FC236}">
              <a16:creationId xmlns:a16="http://schemas.microsoft.com/office/drawing/2014/main" id="{31DA79A1-B3AA-437C-86CB-1ED5EFE50598}"/>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7" name="直線コネクタ 406">
          <a:extLst>
            <a:ext uri="{FF2B5EF4-FFF2-40B4-BE49-F238E27FC236}">
              <a16:creationId xmlns:a16="http://schemas.microsoft.com/office/drawing/2014/main" id="{70A9E109-038A-4F3D-911D-9A4771C517E6}"/>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8" name="テキスト ボックス 407">
          <a:extLst>
            <a:ext uri="{FF2B5EF4-FFF2-40B4-BE49-F238E27FC236}">
              <a16:creationId xmlns:a16="http://schemas.microsoft.com/office/drawing/2014/main" id="{8BD22859-4ABF-4D00-BBA5-4B43EBB23C39}"/>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BB415CCA-15A0-4E38-A635-ACFFAFC896F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0" name="テキスト ボックス 409">
          <a:extLst>
            <a:ext uri="{FF2B5EF4-FFF2-40B4-BE49-F238E27FC236}">
              <a16:creationId xmlns:a16="http://schemas.microsoft.com/office/drawing/2014/main" id="{484282B6-395B-4192-AF47-8054AACB3C8A}"/>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学校施設】&#10;有形固定資産減価償却率グラフ枠">
          <a:extLst>
            <a:ext uri="{FF2B5EF4-FFF2-40B4-BE49-F238E27FC236}">
              <a16:creationId xmlns:a16="http://schemas.microsoft.com/office/drawing/2014/main" id="{D433E34A-F4B0-40CB-BD71-7514481C265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12" name="直線コネクタ 411">
          <a:extLst>
            <a:ext uri="{FF2B5EF4-FFF2-40B4-BE49-F238E27FC236}">
              <a16:creationId xmlns:a16="http://schemas.microsoft.com/office/drawing/2014/main" id="{25D9EE8D-94B5-4059-A7DF-0F6C42EF6261}"/>
            </a:ext>
          </a:extLst>
        </xdr:cNvPr>
        <xdr:cNvCxnSpPr/>
      </xdr:nvCxnSpPr>
      <xdr:spPr>
        <a:xfrm flipV="1">
          <a:off x="14703424" y="953071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13" name="【学校施設】&#10;有形固定資産減価償却率最小値テキスト">
          <a:extLst>
            <a:ext uri="{FF2B5EF4-FFF2-40B4-BE49-F238E27FC236}">
              <a16:creationId xmlns:a16="http://schemas.microsoft.com/office/drawing/2014/main" id="{47AB7375-7CA7-444B-BAC3-9B7B2121CCFA}"/>
            </a:ext>
          </a:extLst>
        </xdr:cNvPr>
        <xdr:cNvSpPr txBox="1"/>
      </xdr:nvSpPr>
      <xdr:spPr>
        <a:xfrm>
          <a:off x="14742160"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14" name="直線コネクタ 413">
          <a:extLst>
            <a:ext uri="{FF2B5EF4-FFF2-40B4-BE49-F238E27FC236}">
              <a16:creationId xmlns:a16="http://schemas.microsoft.com/office/drawing/2014/main" id="{A719F69F-682F-4022-A4D9-8D7502BF6A1A}"/>
            </a:ext>
          </a:extLst>
        </xdr:cNvPr>
        <xdr:cNvCxnSpPr/>
      </xdr:nvCxnSpPr>
      <xdr:spPr>
        <a:xfrm>
          <a:off x="1461135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15" name="【学校施設】&#10;有形固定資産減価償却率最大値テキスト">
          <a:extLst>
            <a:ext uri="{FF2B5EF4-FFF2-40B4-BE49-F238E27FC236}">
              <a16:creationId xmlns:a16="http://schemas.microsoft.com/office/drawing/2014/main" id="{E571BF5D-F5A9-43AC-835F-A7F8176435CD}"/>
            </a:ext>
          </a:extLst>
        </xdr:cNvPr>
        <xdr:cNvSpPr txBox="1"/>
      </xdr:nvSpPr>
      <xdr:spPr>
        <a:xfrm>
          <a:off x="1474216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6" name="直線コネクタ 415">
          <a:extLst>
            <a:ext uri="{FF2B5EF4-FFF2-40B4-BE49-F238E27FC236}">
              <a16:creationId xmlns:a16="http://schemas.microsoft.com/office/drawing/2014/main" id="{EC57C31A-6DB4-47A5-B4A9-39C8B9AC146F}"/>
            </a:ext>
          </a:extLst>
        </xdr:cNvPr>
        <xdr:cNvCxnSpPr/>
      </xdr:nvCxnSpPr>
      <xdr:spPr>
        <a:xfrm>
          <a:off x="14611350" y="9530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17" name="【学校施設】&#10;有形固定資産減価償却率平均値テキスト">
          <a:extLst>
            <a:ext uri="{FF2B5EF4-FFF2-40B4-BE49-F238E27FC236}">
              <a16:creationId xmlns:a16="http://schemas.microsoft.com/office/drawing/2014/main" id="{E5F43A03-494C-4376-AFF4-05428092CF98}"/>
            </a:ext>
          </a:extLst>
        </xdr:cNvPr>
        <xdr:cNvSpPr txBox="1"/>
      </xdr:nvSpPr>
      <xdr:spPr>
        <a:xfrm>
          <a:off x="14742160" y="10133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8" name="フローチャート: 判断 417">
          <a:extLst>
            <a:ext uri="{FF2B5EF4-FFF2-40B4-BE49-F238E27FC236}">
              <a16:creationId xmlns:a16="http://schemas.microsoft.com/office/drawing/2014/main" id="{3E05E065-81DE-4DB8-B784-211D8778E5B1}"/>
            </a:ext>
          </a:extLst>
        </xdr:cNvPr>
        <xdr:cNvSpPr/>
      </xdr:nvSpPr>
      <xdr:spPr>
        <a:xfrm>
          <a:off x="14649450" y="101603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9" name="フローチャート: 判断 418">
          <a:extLst>
            <a:ext uri="{FF2B5EF4-FFF2-40B4-BE49-F238E27FC236}">
              <a16:creationId xmlns:a16="http://schemas.microsoft.com/office/drawing/2014/main" id="{90B3026F-FB27-4409-96E8-DFBAF0C07D55}"/>
            </a:ext>
          </a:extLst>
        </xdr:cNvPr>
        <xdr:cNvSpPr/>
      </xdr:nvSpPr>
      <xdr:spPr>
        <a:xfrm>
          <a:off x="13887450" y="1013409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20" name="フローチャート: 判断 419">
          <a:extLst>
            <a:ext uri="{FF2B5EF4-FFF2-40B4-BE49-F238E27FC236}">
              <a16:creationId xmlns:a16="http://schemas.microsoft.com/office/drawing/2014/main" id="{FEF81D54-6B04-4579-B575-CE355C0BEC50}"/>
            </a:ext>
          </a:extLst>
        </xdr:cNvPr>
        <xdr:cNvSpPr/>
      </xdr:nvSpPr>
      <xdr:spPr>
        <a:xfrm>
          <a:off x="13089890" y="101055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21" name="フローチャート: 判断 420">
          <a:extLst>
            <a:ext uri="{FF2B5EF4-FFF2-40B4-BE49-F238E27FC236}">
              <a16:creationId xmlns:a16="http://schemas.microsoft.com/office/drawing/2014/main" id="{B90E8489-DAF1-4806-A42F-05581BD51843}"/>
            </a:ext>
          </a:extLst>
        </xdr:cNvPr>
        <xdr:cNvSpPr/>
      </xdr:nvSpPr>
      <xdr:spPr>
        <a:xfrm>
          <a:off x="12303760" y="10083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2" name="フローチャート: 判断 421">
          <a:extLst>
            <a:ext uri="{FF2B5EF4-FFF2-40B4-BE49-F238E27FC236}">
              <a16:creationId xmlns:a16="http://schemas.microsoft.com/office/drawing/2014/main" id="{18644C56-9120-43E8-BC62-2AC291107F3F}"/>
            </a:ext>
          </a:extLst>
        </xdr:cNvPr>
        <xdr:cNvSpPr/>
      </xdr:nvSpPr>
      <xdr:spPr>
        <a:xfrm>
          <a:off x="11487150" y="100689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4C6E7ADA-EDC5-4839-B9CC-A35331159B4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8FE3A31-C31C-4D55-81E8-0F616D201FEB}"/>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F7ECD388-D43A-4BE9-9CCB-5A3B67AEC3F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3B165E41-1E23-4293-9F18-A53D2926BE9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43716D41-161A-4F26-88AE-4CE69A1D4E1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24638</xdr:rowOff>
    </xdr:from>
    <xdr:to>
      <xdr:col>85</xdr:col>
      <xdr:colOff>177800</xdr:colOff>
      <xdr:row>58</xdr:row>
      <xdr:rowOff>126238</xdr:rowOff>
    </xdr:to>
    <xdr:sp macro="" textlink="">
      <xdr:nvSpPr>
        <xdr:cNvPr id="428" name="楕円 427">
          <a:extLst>
            <a:ext uri="{FF2B5EF4-FFF2-40B4-BE49-F238E27FC236}">
              <a16:creationId xmlns:a16="http://schemas.microsoft.com/office/drawing/2014/main" id="{D9BCCE71-4293-4C33-AD83-16EBD26ED796}"/>
            </a:ext>
          </a:extLst>
        </xdr:cNvPr>
        <xdr:cNvSpPr/>
      </xdr:nvSpPr>
      <xdr:spPr>
        <a:xfrm>
          <a:off x="14649450" y="996492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47515</xdr:rowOff>
    </xdr:from>
    <xdr:ext cx="405111" cy="259045"/>
    <xdr:sp macro="" textlink="">
      <xdr:nvSpPr>
        <xdr:cNvPr id="429" name="【学校施設】&#10;有形固定資産減価償却率該当値テキスト">
          <a:extLst>
            <a:ext uri="{FF2B5EF4-FFF2-40B4-BE49-F238E27FC236}">
              <a16:creationId xmlns:a16="http://schemas.microsoft.com/office/drawing/2014/main" id="{B587A371-C6FE-4924-A5B0-4E902337FDEF}"/>
            </a:ext>
          </a:extLst>
        </xdr:cNvPr>
        <xdr:cNvSpPr txBox="1"/>
      </xdr:nvSpPr>
      <xdr:spPr>
        <a:xfrm>
          <a:off x="14742160" y="982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430" name="楕円 429">
          <a:extLst>
            <a:ext uri="{FF2B5EF4-FFF2-40B4-BE49-F238E27FC236}">
              <a16:creationId xmlns:a16="http://schemas.microsoft.com/office/drawing/2014/main" id="{EEA00CD7-586F-4A18-916E-4FE23C3843A3}"/>
            </a:ext>
          </a:extLst>
        </xdr:cNvPr>
        <xdr:cNvSpPr/>
      </xdr:nvSpPr>
      <xdr:spPr>
        <a:xfrm>
          <a:off x="13887450" y="9927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75438</xdr:rowOff>
    </xdr:to>
    <xdr:cxnSp macro="">
      <xdr:nvCxnSpPr>
        <xdr:cNvPr id="431" name="直線コネクタ 430">
          <a:extLst>
            <a:ext uri="{FF2B5EF4-FFF2-40B4-BE49-F238E27FC236}">
              <a16:creationId xmlns:a16="http://schemas.microsoft.com/office/drawing/2014/main" id="{E7F0C250-3AA3-45B0-A95E-A11A04FF8545}"/>
            </a:ext>
          </a:extLst>
        </xdr:cNvPr>
        <xdr:cNvCxnSpPr/>
      </xdr:nvCxnSpPr>
      <xdr:spPr>
        <a:xfrm>
          <a:off x="13942060" y="9978390"/>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432" name="楕円 431">
          <a:extLst>
            <a:ext uri="{FF2B5EF4-FFF2-40B4-BE49-F238E27FC236}">
              <a16:creationId xmlns:a16="http://schemas.microsoft.com/office/drawing/2014/main" id="{52CFFD87-0499-484D-BF53-151078A84916}"/>
            </a:ext>
          </a:extLst>
        </xdr:cNvPr>
        <xdr:cNvSpPr/>
      </xdr:nvSpPr>
      <xdr:spPr>
        <a:xfrm>
          <a:off x="13089890" y="98799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34290</xdr:rowOff>
    </xdr:to>
    <xdr:cxnSp macro="">
      <xdr:nvCxnSpPr>
        <xdr:cNvPr id="433" name="直線コネクタ 432">
          <a:extLst>
            <a:ext uri="{FF2B5EF4-FFF2-40B4-BE49-F238E27FC236}">
              <a16:creationId xmlns:a16="http://schemas.microsoft.com/office/drawing/2014/main" id="{122A70B7-9273-4BB8-9616-5F56CB7F6227}"/>
            </a:ext>
          </a:extLst>
        </xdr:cNvPr>
        <xdr:cNvCxnSpPr/>
      </xdr:nvCxnSpPr>
      <xdr:spPr>
        <a:xfrm>
          <a:off x="13144500" y="993457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104648</xdr:rowOff>
    </xdr:from>
    <xdr:to>
      <xdr:col>72</xdr:col>
      <xdr:colOff>38100</xdr:colOff>
      <xdr:row>58</xdr:row>
      <xdr:rowOff>34798</xdr:rowOff>
    </xdr:to>
    <xdr:sp macro="" textlink="">
      <xdr:nvSpPr>
        <xdr:cNvPr id="434" name="楕円 433">
          <a:extLst>
            <a:ext uri="{FF2B5EF4-FFF2-40B4-BE49-F238E27FC236}">
              <a16:creationId xmlns:a16="http://schemas.microsoft.com/office/drawing/2014/main" id="{567576C3-4D3E-4F42-933C-3681C494C2FE}"/>
            </a:ext>
          </a:extLst>
        </xdr:cNvPr>
        <xdr:cNvSpPr/>
      </xdr:nvSpPr>
      <xdr:spPr>
        <a:xfrm>
          <a:off x="12303760" y="98753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155448</xdr:rowOff>
    </xdr:from>
    <xdr:to>
      <xdr:col>76</xdr:col>
      <xdr:colOff>114300</xdr:colOff>
      <xdr:row>57</xdr:row>
      <xdr:rowOff>160020</xdr:rowOff>
    </xdr:to>
    <xdr:cxnSp macro="">
      <xdr:nvCxnSpPr>
        <xdr:cNvPr id="435" name="直線コネクタ 434">
          <a:extLst>
            <a:ext uri="{FF2B5EF4-FFF2-40B4-BE49-F238E27FC236}">
              <a16:creationId xmlns:a16="http://schemas.microsoft.com/office/drawing/2014/main" id="{CE1FEE9A-5C45-4304-A336-3C4070ED6364}"/>
            </a:ext>
          </a:extLst>
        </xdr:cNvPr>
        <xdr:cNvCxnSpPr/>
      </xdr:nvCxnSpPr>
      <xdr:spPr>
        <a:xfrm>
          <a:off x="12346940" y="9928098"/>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36" name="n_1aveValue【学校施設】&#10;有形固定資産減価償却率">
          <a:extLst>
            <a:ext uri="{FF2B5EF4-FFF2-40B4-BE49-F238E27FC236}">
              <a16:creationId xmlns:a16="http://schemas.microsoft.com/office/drawing/2014/main" id="{AC08D0E3-10DC-406B-9553-1EE8522C6B52}"/>
            </a:ext>
          </a:extLst>
        </xdr:cNvPr>
        <xdr:cNvSpPr txBox="1"/>
      </xdr:nvSpPr>
      <xdr:spPr>
        <a:xfrm>
          <a:off x="1373823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37" name="n_2aveValue【学校施設】&#10;有形固定資産減価償却率">
          <a:extLst>
            <a:ext uri="{FF2B5EF4-FFF2-40B4-BE49-F238E27FC236}">
              <a16:creationId xmlns:a16="http://schemas.microsoft.com/office/drawing/2014/main" id="{1F75370B-C0E6-4B56-B59F-0800EDBB49CA}"/>
            </a:ext>
          </a:extLst>
        </xdr:cNvPr>
        <xdr:cNvSpPr txBox="1"/>
      </xdr:nvSpPr>
      <xdr:spPr>
        <a:xfrm>
          <a:off x="12957184" y="101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38" name="n_3aveValue【学校施設】&#10;有形固定資産減価償却率">
          <a:extLst>
            <a:ext uri="{FF2B5EF4-FFF2-40B4-BE49-F238E27FC236}">
              <a16:creationId xmlns:a16="http://schemas.microsoft.com/office/drawing/2014/main" id="{ABF496B6-AF74-4A82-83D0-07F6B58E647C}"/>
            </a:ext>
          </a:extLst>
        </xdr:cNvPr>
        <xdr:cNvSpPr txBox="1"/>
      </xdr:nvSpPr>
      <xdr:spPr>
        <a:xfrm>
          <a:off x="12171054" y="1017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39" name="n_4aveValue【学校施設】&#10;有形固定資産減価償却率">
          <a:extLst>
            <a:ext uri="{FF2B5EF4-FFF2-40B4-BE49-F238E27FC236}">
              <a16:creationId xmlns:a16="http://schemas.microsoft.com/office/drawing/2014/main" id="{0BABD56B-A91E-4D84-B3BC-6B597C869556}"/>
            </a:ext>
          </a:extLst>
        </xdr:cNvPr>
        <xdr:cNvSpPr txBox="1"/>
      </xdr:nvSpPr>
      <xdr:spPr>
        <a:xfrm>
          <a:off x="11354444" y="984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440" name="n_1mainValue【学校施設】&#10;有形固定資産減価償却率">
          <a:extLst>
            <a:ext uri="{FF2B5EF4-FFF2-40B4-BE49-F238E27FC236}">
              <a16:creationId xmlns:a16="http://schemas.microsoft.com/office/drawing/2014/main" id="{264888D0-C708-4F9A-9661-95D1E3F7F438}"/>
            </a:ext>
          </a:extLst>
        </xdr:cNvPr>
        <xdr:cNvSpPr txBox="1"/>
      </xdr:nvSpPr>
      <xdr:spPr>
        <a:xfrm>
          <a:off x="1373823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441" name="n_2mainValue【学校施設】&#10;有形固定資産減価償却率">
          <a:extLst>
            <a:ext uri="{FF2B5EF4-FFF2-40B4-BE49-F238E27FC236}">
              <a16:creationId xmlns:a16="http://schemas.microsoft.com/office/drawing/2014/main" id="{70456903-C94D-4D5F-A825-9ECA99B1F072}"/>
            </a:ext>
          </a:extLst>
        </xdr:cNvPr>
        <xdr:cNvSpPr txBox="1"/>
      </xdr:nvSpPr>
      <xdr:spPr>
        <a:xfrm>
          <a:off x="1295718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51325</xdr:rowOff>
    </xdr:from>
    <xdr:ext cx="405111" cy="259045"/>
    <xdr:sp macro="" textlink="">
      <xdr:nvSpPr>
        <xdr:cNvPr id="442" name="n_3mainValue【学校施設】&#10;有形固定資産減価償却率">
          <a:extLst>
            <a:ext uri="{FF2B5EF4-FFF2-40B4-BE49-F238E27FC236}">
              <a16:creationId xmlns:a16="http://schemas.microsoft.com/office/drawing/2014/main" id="{23AA7AE6-9150-4715-8B78-1F5ADB6017C5}"/>
            </a:ext>
          </a:extLst>
        </xdr:cNvPr>
        <xdr:cNvSpPr txBox="1"/>
      </xdr:nvSpPr>
      <xdr:spPr>
        <a:xfrm>
          <a:off x="12171054" y="965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B5F25109-BF52-4534-9A4C-ABA1CC9B3E1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5E3880C1-A231-4FF0-AF85-6B59EE59721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366EABE2-F837-42C6-9462-06C3A63A65E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4AFE89DA-F3F9-4F4D-8566-A164C98448C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CCB826A2-8CAC-46F5-A63D-29ADD0BF3E9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B2E621E5-58E9-44BF-9A74-577B2AF2991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3AA9121A-3E72-4403-84AB-184C79B5321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EB36DE6A-4EDF-42A0-8163-92AEEBDCBE2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171BC917-70DA-4573-A57B-FD41631F81B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0A3BDB4A-C699-49F3-978A-2804EBA83C9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878AC030-28FA-4D9B-A53A-2E703EFA9EEC}"/>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2B62C070-C3BB-45E3-9096-F1316F40634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9AAB7864-153C-4C9B-9F04-BDAEB7DC66CC}"/>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55670693-4417-4850-B692-D7FCDE04434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8DF4A4DE-8C48-4958-A023-6C60AE286E77}"/>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A3C766AB-A1B7-4866-BFD9-D0BBABFC9AD2}"/>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6563C6CF-4C99-4178-BE15-FCC208FF7324}"/>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3A3D3258-5001-4003-B7F9-44A98ED5F19B}"/>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23302ED2-A5B2-471D-9CFF-EB4115619E6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77DEEB59-2B18-4D98-BD71-6B396FDD819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学校施設】&#10;一人当たり面積グラフ枠">
          <a:extLst>
            <a:ext uri="{FF2B5EF4-FFF2-40B4-BE49-F238E27FC236}">
              <a16:creationId xmlns:a16="http://schemas.microsoft.com/office/drawing/2014/main" id="{BBAE949F-2076-4969-BA53-6E9BC35AFEF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4" name="直線コネクタ 463">
          <a:extLst>
            <a:ext uri="{FF2B5EF4-FFF2-40B4-BE49-F238E27FC236}">
              <a16:creationId xmlns:a16="http://schemas.microsoft.com/office/drawing/2014/main" id="{F9A930CA-3CFD-4844-8661-495921CAFC0C}"/>
            </a:ext>
          </a:extLst>
        </xdr:cNvPr>
        <xdr:cNvCxnSpPr/>
      </xdr:nvCxnSpPr>
      <xdr:spPr>
        <a:xfrm flipV="1">
          <a:off x="19947254" y="9645168"/>
          <a:ext cx="0" cy="12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5" name="【学校施設】&#10;一人当たり面積最小値テキスト">
          <a:extLst>
            <a:ext uri="{FF2B5EF4-FFF2-40B4-BE49-F238E27FC236}">
              <a16:creationId xmlns:a16="http://schemas.microsoft.com/office/drawing/2014/main" id="{BFB71AA7-6D24-45B5-9FCC-EEB7BEFF8493}"/>
            </a:ext>
          </a:extLst>
        </xdr:cNvPr>
        <xdr:cNvSpPr txBox="1"/>
      </xdr:nvSpPr>
      <xdr:spPr>
        <a:xfrm>
          <a:off x="19985990" y="1090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6" name="直線コネクタ 465">
          <a:extLst>
            <a:ext uri="{FF2B5EF4-FFF2-40B4-BE49-F238E27FC236}">
              <a16:creationId xmlns:a16="http://schemas.microsoft.com/office/drawing/2014/main" id="{AC707EC3-81B4-48B2-B9C7-9F48C4DE844E}"/>
            </a:ext>
          </a:extLst>
        </xdr:cNvPr>
        <xdr:cNvCxnSpPr/>
      </xdr:nvCxnSpPr>
      <xdr:spPr>
        <a:xfrm>
          <a:off x="19885660" y="1089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7" name="【学校施設】&#10;一人当たり面積最大値テキスト">
          <a:extLst>
            <a:ext uri="{FF2B5EF4-FFF2-40B4-BE49-F238E27FC236}">
              <a16:creationId xmlns:a16="http://schemas.microsoft.com/office/drawing/2014/main" id="{F199BCE3-2CAF-4A5C-B3FE-2D6CCE8FB489}"/>
            </a:ext>
          </a:extLst>
        </xdr:cNvPr>
        <xdr:cNvSpPr txBox="1"/>
      </xdr:nvSpPr>
      <xdr:spPr>
        <a:xfrm>
          <a:off x="19985990" y="94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8" name="直線コネクタ 467">
          <a:extLst>
            <a:ext uri="{FF2B5EF4-FFF2-40B4-BE49-F238E27FC236}">
              <a16:creationId xmlns:a16="http://schemas.microsoft.com/office/drawing/2014/main" id="{C6BE8B42-5A9A-4273-B525-E06B29227D57}"/>
            </a:ext>
          </a:extLst>
        </xdr:cNvPr>
        <xdr:cNvCxnSpPr/>
      </xdr:nvCxnSpPr>
      <xdr:spPr>
        <a:xfrm>
          <a:off x="19885660" y="964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69" name="【学校施設】&#10;一人当たり面積平均値テキスト">
          <a:extLst>
            <a:ext uri="{FF2B5EF4-FFF2-40B4-BE49-F238E27FC236}">
              <a16:creationId xmlns:a16="http://schemas.microsoft.com/office/drawing/2014/main" id="{616C4D36-5ED7-4691-B6F3-BB968DBBE991}"/>
            </a:ext>
          </a:extLst>
        </xdr:cNvPr>
        <xdr:cNvSpPr txBox="1"/>
      </xdr:nvSpPr>
      <xdr:spPr>
        <a:xfrm>
          <a:off x="19985990" y="10080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70" name="フローチャート: 判断 469">
          <a:extLst>
            <a:ext uri="{FF2B5EF4-FFF2-40B4-BE49-F238E27FC236}">
              <a16:creationId xmlns:a16="http://schemas.microsoft.com/office/drawing/2014/main" id="{24D1DA8D-F08F-4F03-9450-B105F1D9837D}"/>
            </a:ext>
          </a:extLst>
        </xdr:cNvPr>
        <xdr:cNvSpPr/>
      </xdr:nvSpPr>
      <xdr:spPr>
        <a:xfrm>
          <a:off x="19904710" y="102325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71" name="フローチャート: 判断 470">
          <a:extLst>
            <a:ext uri="{FF2B5EF4-FFF2-40B4-BE49-F238E27FC236}">
              <a16:creationId xmlns:a16="http://schemas.microsoft.com/office/drawing/2014/main" id="{CA5ADE87-93C2-42EE-ABD5-7B2FC55CA434}"/>
            </a:ext>
          </a:extLst>
        </xdr:cNvPr>
        <xdr:cNvSpPr/>
      </xdr:nvSpPr>
      <xdr:spPr>
        <a:xfrm>
          <a:off x="19161760" y="10241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72" name="フローチャート: 判断 471">
          <a:extLst>
            <a:ext uri="{FF2B5EF4-FFF2-40B4-BE49-F238E27FC236}">
              <a16:creationId xmlns:a16="http://schemas.microsoft.com/office/drawing/2014/main" id="{48980904-5FD0-4677-AD47-F983F9129A80}"/>
            </a:ext>
          </a:extLst>
        </xdr:cNvPr>
        <xdr:cNvSpPr/>
      </xdr:nvSpPr>
      <xdr:spPr>
        <a:xfrm>
          <a:off x="18345150" y="102311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3" name="フローチャート: 判断 472">
          <a:extLst>
            <a:ext uri="{FF2B5EF4-FFF2-40B4-BE49-F238E27FC236}">
              <a16:creationId xmlns:a16="http://schemas.microsoft.com/office/drawing/2014/main" id="{203A60F7-DBD5-4CAF-88BE-B628B155047A}"/>
            </a:ext>
          </a:extLst>
        </xdr:cNvPr>
        <xdr:cNvSpPr/>
      </xdr:nvSpPr>
      <xdr:spPr>
        <a:xfrm>
          <a:off x="17547590" y="1024313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4" name="フローチャート: 判断 473">
          <a:extLst>
            <a:ext uri="{FF2B5EF4-FFF2-40B4-BE49-F238E27FC236}">
              <a16:creationId xmlns:a16="http://schemas.microsoft.com/office/drawing/2014/main" id="{CA75E858-6DC9-46DA-B79B-3FF68E974D3B}"/>
            </a:ext>
          </a:extLst>
        </xdr:cNvPr>
        <xdr:cNvSpPr/>
      </xdr:nvSpPr>
      <xdr:spPr>
        <a:xfrm>
          <a:off x="16761460" y="102279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671EBAA0-938E-4BDB-9299-1A8980D1EB0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2BF440D4-C2F5-4806-B935-8D69F82910CD}"/>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653D1D6F-89D7-48FB-97E0-8985C941299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3247A07A-C7B9-4552-928E-1BC90392850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89274C02-48C0-4C5F-90B1-D20A7DF90EC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31496</xdr:rowOff>
    </xdr:from>
    <xdr:to>
      <xdr:col>116</xdr:col>
      <xdr:colOff>114300</xdr:colOff>
      <xdr:row>61</xdr:row>
      <xdr:rowOff>133096</xdr:rowOff>
    </xdr:to>
    <xdr:sp macro="" textlink="">
      <xdr:nvSpPr>
        <xdr:cNvPr id="480" name="楕円 479">
          <a:extLst>
            <a:ext uri="{FF2B5EF4-FFF2-40B4-BE49-F238E27FC236}">
              <a16:creationId xmlns:a16="http://schemas.microsoft.com/office/drawing/2014/main" id="{DF3E86D1-9240-4547-9108-E1C4D3C15AB6}"/>
            </a:ext>
          </a:extLst>
        </xdr:cNvPr>
        <xdr:cNvSpPr/>
      </xdr:nvSpPr>
      <xdr:spPr>
        <a:xfrm>
          <a:off x="19904710" y="104880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9923</xdr:rowOff>
    </xdr:from>
    <xdr:ext cx="469744" cy="259045"/>
    <xdr:sp macro="" textlink="">
      <xdr:nvSpPr>
        <xdr:cNvPr id="481" name="【学校施設】&#10;一人当たり面積該当値テキスト">
          <a:extLst>
            <a:ext uri="{FF2B5EF4-FFF2-40B4-BE49-F238E27FC236}">
              <a16:creationId xmlns:a16="http://schemas.microsoft.com/office/drawing/2014/main" id="{6D586EF5-8610-4874-88B3-593DE1500CED}"/>
            </a:ext>
          </a:extLst>
        </xdr:cNvPr>
        <xdr:cNvSpPr txBox="1"/>
      </xdr:nvSpPr>
      <xdr:spPr>
        <a:xfrm>
          <a:off x="19985990" y="1047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27839</xdr:rowOff>
    </xdr:from>
    <xdr:to>
      <xdr:col>112</xdr:col>
      <xdr:colOff>38100</xdr:colOff>
      <xdr:row>61</xdr:row>
      <xdr:rowOff>129439</xdr:rowOff>
    </xdr:to>
    <xdr:sp macro="" textlink="">
      <xdr:nvSpPr>
        <xdr:cNvPr id="482" name="楕円 481">
          <a:extLst>
            <a:ext uri="{FF2B5EF4-FFF2-40B4-BE49-F238E27FC236}">
              <a16:creationId xmlns:a16="http://schemas.microsoft.com/office/drawing/2014/main" id="{CB47FC5C-67CE-4817-9C1F-F51CBD8D2E3A}"/>
            </a:ext>
          </a:extLst>
        </xdr:cNvPr>
        <xdr:cNvSpPr/>
      </xdr:nvSpPr>
      <xdr:spPr>
        <a:xfrm>
          <a:off x="19161760" y="1048438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78639</xdr:rowOff>
    </xdr:from>
    <xdr:to>
      <xdr:col>116</xdr:col>
      <xdr:colOff>63500</xdr:colOff>
      <xdr:row>61</xdr:row>
      <xdr:rowOff>82296</xdr:rowOff>
    </xdr:to>
    <xdr:cxnSp macro="">
      <xdr:nvCxnSpPr>
        <xdr:cNvPr id="483" name="直線コネクタ 482">
          <a:extLst>
            <a:ext uri="{FF2B5EF4-FFF2-40B4-BE49-F238E27FC236}">
              <a16:creationId xmlns:a16="http://schemas.microsoft.com/office/drawing/2014/main" id="{CBB5F3D8-FE27-42B4-8141-9551B407D3CE}"/>
            </a:ext>
          </a:extLst>
        </xdr:cNvPr>
        <xdr:cNvCxnSpPr/>
      </xdr:nvCxnSpPr>
      <xdr:spPr>
        <a:xfrm>
          <a:off x="19204940" y="10537089"/>
          <a:ext cx="74295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22809</xdr:rowOff>
    </xdr:from>
    <xdr:to>
      <xdr:col>107</xdr:col>
      <xdr:colOff>101600</xdr:colOff>
      <xdr:row>61</xdr:row>
      <xdr:rowOff>124409</xdr:rowOff>
    </xdr:to>
    <xdr:sp macro="" textlink="">
      <xdr:nvSpPr>
        <xdr:cNvPr id="484" name="楕円 483">
          <a:extLst>
            <a:ext uri="{FF2B5EF4-FFF2-40B4-BE49-F238E27FC236}">
              <a16:creationId xmlns:a16="http://schemas.microsoft.com/office/drawing/2014/main" id="{5B92CD16-8FCD-4320-818C-08A18E9328D4}"/>
            </a:ext>
          </a:extLst>
        </xdr:cNvPr>
        <xdr:cNvSpPr/>
      </xdr:nvSpPr>
      <xdr:spPr>
        <a:xfrm>
          <a:off x="18345150" y="104774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73609</xdr:rowOff>
    </xdr:from>
    <xdr:to>
      <xdr:col>111</xdr:col>
      <xdr:colOff>177800</xdr:colOff>
      <xdr:row>61</xdr:row>
      <xdr:rowOff>78639</xdr:rowOff>
    </xdr:to>
    <xdr:cxnSp macro="">
      <xdr:nvCxnSpPr>
        <xdr:cNvPr id="485" name="直線コネクタ 484">
          <a:extLst>
            <a:ext uri="{FF2B5EF4-FFF2-40B4-BE49-F238E27FC236}">
              <a16:creationId xmlns:a16="http://schemas.microsoft.com/office/drawing/2014/main" id="{191E7C66-0940-4961-8510-178E2D684C3A}"/>
            </a:ext>
          </a:extLst>
        </xdr:cNvPr>
        <xdr:cNvCxnSpPr/>
      </xdr:nvCxnSpPr>
      <xdr:spPr>
        <a:xfrm>
          <a:off x="18399760" y="10532059"/>
          <a:ext cx="80518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16866</xdr:rowOff>
    </xdr:from>
    <xdr:to>
      <xdr:col>102</xdr:col>
      <xdr:colOff>165100</xdr:colOff>
      <xdr:row>61</xdr:row>
      <xdr:rowOff>118466</xdr:rowOff>
    </xdr:to>
    <xdr:sp macro="" textlink="">
      <xdr:nvSpPr>
        <xdr:cNvPr id="486" name="楕円 485">
          <a:extLst>
            <a:ext uri="{FF2B5EF4-FFF2-40B4-BE49-F238E27FC236}">
              <a16:creationId xmlns:a16="http://schemas.microsoft.com/office/drawing/2014/main" id="{2FAFE59F-ECF4-4A5C-84FB-204194BA242A}"/>
            </a:ext>
          </a:extLst>
        </xdr:cNvPr>
        <xdr:cNvSpPr/>
      </xdr:nvSpPr>
      <xdr:spPr>
        <a:xfrm>
          <a:off x="17547590" y="1047912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67666</xdr:rowOff>
    </xdr:from>
    <xdr:to>
      <xdr:col>107</xdr:col>
      <xdr:colOff>50800</xdr:colOff>
      <xdr:row>61</xdr:row>
      <xdr:rowOff>73609</xdr:rowOff>
    </xdr:to>
    <xdr:cxnSp macro="">
      <xdr:nvCxnSpPr>
        <xdr:cNvPr id="487" name="直線コネクタ 486">
          <a:extLst>
            <a:ext uri="{FF2B5EF4-FFF2-40B4-BE49-F238E27FC236}">
              <a16:creationId xmlns:a16="http://schemas.microsoft.com/office/drawing/2014/main" id="{A22233BE-CA84-4AE6-8955-BFE678270569}"/>
            </a:ext>
          </a:extLst>
        </xdr:cNvPr>
        <xdr:cNvCxnSpPr/>
      </xdr:nvCxnSpPr>
      <xdr:spPr>
        <a:xfrm>
          <a:off x="17602200" y="10524211"/>
          <a:ext cx="79756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8" name="n_1aveValue【学校施設】&#10;一人当たり面積">
          <a:extLst>
            <a:ext uri="{FF2B5EF4-FFF2-40B4-BE49-F238E27FC236}">
              <a16:creationId xmlns:a16="http://schemas.microsoft.com/office/drawing/2014/main" id="{43E74F08-471B-46D4-A4CA-DFEA7FF938FA}"/>
            </a:ext>
          </a:extLst>
        </xdr:cNvPr>
        <xdr:cNvSpPr txBox="1"/>
      </xdr:nvSpPr>
      <xdr:spPr>
        <a:xfrm>
          <a:off x="18982132" y="100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9" name="n_2aveValue【学校施設】&#10;一人当たり面積">
          <a:extLst>
            <a:ext uri="{FF2B5EF4-FFF2-40B4-BE49-F238E27FC236}">
              <a16:creationId xmlns:a16="http://schemas.microsoft.com/office/drawing/2014/main" id="{B7316502-8413-4CC4-AE05-ABF5E95C3373}"/>
            </a:ext>
          </a:extLst>
        </xdr:cNvPr>
        <xdr:cNvSpPr txBox="1"/>
      </xdr:nvSpPr>
      <xdr:spPr>
        <a:xfrm>
          <a:off x="18182032" y="1000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90" name="n_3aveValue【学校施設】&#10;一人当たり面積">
          <a:extLst>
            <a:ext uri="{FF2B5EF4-FFF2-40B4-BE49-F238E27FC236}">
              <a16:creationId xmlns:a16="http://schemas.microsoft.com/office/drawing/2014/main" id="{32770C3E-DC4E-4324-8105-38D6AA272C74}"/>
            </a:ext>
          </a:extLst>
        </xdr:cNvPr>
        <xdr:cNvSpPr txBox="1"/>
      </xdr:nvSpPr>
      <xdr:spPr>
        <a:xfrm>
          <a:off x="17384472" y="100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91" name="n_4aveValue【学校施設】&#10;一人当たり面積">
          <a:extLst>
            <a:ext uri="{FF2B5EF4-FFF2-40B4-BE49-F238E27FC236}">
              <a16:creationId xmlns:a16="http://schemas.microsoft.com/office/drawing/2014/main" id="{A0E5DD60-3157-4C3A-AEAB-DA6B21CEF2CB}"/>
            </a:ext>
          </a:extLst>
        </xdr:cNvPr>
        <xdr:cNvSpPr txBox="1"/>
      </xdr:nvSpPr>
      <xdr:spPr>
        <a:xfrm>
          <a:off x="16588817" y="99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120566</xdr:rowOff>
    </xdr:from>
    <xdr:ext cx="469744" cy="259045"/>
    <xdr:sp macro="" textlink="">
      <xdr:nvSpPr>
        <xdr:cNvPr id="492" name="n_1mainValue【学校施設】&#10;一人当たり面積">
          <a:extLst>
            <a:ext uri="{FF2B5EF4-FFF2-40B4-BE49-F238E27FC236}">
              <a16:creationId xmlns:a16="http://schemas.microsoft.com/office/drawing/2014/main" id="{89DBFBF4-FF88-4B8D-9A82-5BDF66FE9940}"/>
            </a:ext>
          </a:extLst>
        </xdr:cNvPr>
        <xdr:cNvSpPr txBox="1"/>
      </xdr:nvSpPr>
      <xdr:spPr>
        <a:xfrm>
          <a:off x="18982132" y="105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493" name="n_2mainValue【学校施設】&#10;一人当たり面積">
          <a:extLst>
            <a:ext uri="{FF2B5EF4-FFF2-40B4-BE49-F238E27FC236}">
              <a16:creationId xmlns:a16="http://schemas.microsoft.com/office/drawing/2014/main" id="{17A88123-5F2C-4415-966F-78610577B7EC}"/>
            </a:ext>
          </a:extLst>
        </xdr:cNvPr>
        <xdr:cNvSpPr txBox="1"/>
      </xdr:nvSpPr>
      <xdr:spPr>
        <a:xfrm>
          <a:off x="18182032"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109593</xdr:rowOff>
    </xdr:from>
    <xdr:ext cx="469744" cy="259045"/>
    <xdr:sp macro="" textlink="">
      <xdr:nvSpPr>
        <xdr:cNvPr id="494" name="n_3mainValue【学校施設】&#10;一人当たり面積">
          <a:extLst>
            <a:ext uri="{FF2B5EF4-FFF2-40B4-BE49-F238E27FC236}">
              <a16:creationId xmlns:a16="http://schemas.microsoft.com/office/drawing/2014/main" id="{BF483A74-2945-45D4-9A5E-09E13EE1DBA2}"/>
            </a:ext>
          </a:extLst>
        </xdr:cNvPr>
        <xdr:cNvSpPr txBox="1"/>
      </xdr:nvSpPr>
      <xdr:spPr>
        <a:xfrm>
          <a:off x="17384472" y="105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C2A1A523-B9A7-4241-9999-A3D42934547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8C9998FB-46A3-4ECF-BB0A-92318CEF00D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452DC158-303B-41F4-88F8-0350524E3558}"/>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59125ED-B82C-48E3-A94E-F1CCD58014A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E2D80FEC-E07A-4CA2-B517-B68F52A0853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C09C37B4-74F3-4C2F-89BD-84D7B23084C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EFF80707-104C-441C-B4D1-ACD11494BFC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DB2DD160-2A2B-42CE-8EA3-F5395F15FE3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93C42903-5C1F-411E-848F-E9BBB993E05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02E76342-86F7-44A3-BFD9-083667EBA3A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F4A1E5F2-DA3A-4E07-AA98-DF1DF277F0E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2FF3C8BE-913A-4526-BFB0-663387EE55CA}"/>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FE6C7FFA-F4F0-44EE-81BB-6DC5CB72431F}"/>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A4F74ADE-D372-487A-82E2-6FB12BE8A3A4}"/>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13408820-D1FF-4906-84EA-1FD7D940FE6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DADD0B00-0033-4C6B-8B49-5F10B81EAC31}"/>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0574818F-18A0-4FB0-9A95-91E61F4F32DE}"/>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EA9D5D90-D25B-4D0D-9C41-62690449CA2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6B658C9C-9818-42A8-AD97-974184AFA34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94377F73-BA7C-48FB-9E18-5D8521FD8414}"/>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8CE1835C-EEF9-43FC-B521-9F4F395BA208}"/>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BBA63EFE-ED2E-4F07-9541-A42978E88EAD}"/>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72F5AA8D-588C-479A-B790-FCC96E66F81B}"/>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2F287344-9D30-4ECF-9C37-54588AE5045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a:extLst>
            <a:ext uri="{FF2B5EF4-FFF2-40B4-BE49-F238E27FC236}">
              <a16:creationId xmlns:a16="http://schemas.microsoft.com/office/drawing/2014/main" id="{5C85025B-DE02-451A-B814-B3F8BDC2260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20" name="直線コネクタ 519">
          <a:extLst>
            <a:ext uri="{FF2B5EF4-FFF2-40B4-BE49-F238E27FC236}">
              <a16:creationId xmlns:a16="http://schemas.microsoft.com/office/drawing/2014/main" id="{A9AE9FDF-CB0F-411D-ABF2-24D16E007847}"/>
            </a:ext>
          </a:extLst>
        </xdr:cNvPr>
        <xdr:cNvCxnSpPr/>
      </xdr:nvCxnSpPr>
      <xdr:spPr>
        <a:xfrm flipV="1">
          <a:off x="14703424" y="13414466"/>
          <a:ext cx="0" cy="150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1" name="【児童館】&#10;有形固定資産減価償却率最小値テキスト">
          <a:extLst>
            <a:ext uri="{FF2B5EF4-FFF2-40B4-BE49-F238E27FC236}">
              <a16:creationId xmlns:a16="http://schemas.microsoft.com/office/drawing/2014/main" id="{D8934C98-2A4E-4048-9963-FEBB2D46DA1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2" name="直線コネクタ 521">
          <a:extLst>
            <a:ext uri="{FF2B5EF4-FFF2-40B4-BE49-F238E27FC236}">
              <a16:creationId xmlns:a16="http://schemas.microsoft.com/office/drawing/2014/main" id="{AD8FE2C8-41C0-401B-9E2A-F4C70174EE4F}"/>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23" name="【児童館】&#10;有形固定資産減価償却率最大値テキスト">
          <a:extLst>
            <a:ext uri="{FF2B5EF4-FFF2-40B4-BE49-F238E27FC236}">
              <a16:creationId xmlns:a16="http://schemas.microsoft.com/office/drawing/2014/main" id="{80670592-CE0A-4334-B4E6-C8261E756586}"/>
            </a:ext>
          </a:extLst>
        </xdr:cNvPr>
        <xdr:cNvSpPr txBox="1"/>
      </xdr:nvSpPr>
      <xdr:spPr>
        <a:xfrm>
          <a:off x="14742160" y="13191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24" name="直線コネクタ 523">
          <a:extLst>
            <a:ext uri="{FF2B5EF4-FFF2-40B4-BE49-F238E27FC236}">
              <a16:creationId xmlns:a16="http://schemas.microsoft.com/office/drawing/2014/main" id="{F12777EC-3DCE-4E76-80E4-3B0A8147D635}"/>
            </a:ext>
          </a:extLst>
        </xdr:cNvPr>
        <xdr:cNvCxnSpPr/>
      </xdr:nvCxnSpPr>
      <xdr:spPr>
        <a:xfrm>
          <a:off x="14611350" y="13414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25" name="【児童館】&#10;有形固定資産減価償却率平均値テキスト">
          <a:extLst>
            <a:ext uri="{FF2B5EF4-FFF2-40B4-BE49-F238E27FC236}">
              <a16:creationId xmlns:a16="http://schemas.microsoft.com/office/drawing/2014/main" id="{C24C20B1-5852-4FDE-8E47-0B00FD03A629}"/>
            </a:ext>
          </a:extLst>
        </xdr:cNvPr>
        <xdr:cNvSpPr txBox="1"/>
      </xdr:nvSpPr>
      <xdr:spPr>
        <a:xfrm>
          <a:off x="14742160" y="1391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26" name="フローチャート: 判断 525">
          <a:extLst>
            <a:ext uri="{FF2B5EF4-FFF2-40B4-BE49-F238E27FC236}">
              <a16:creationId xmlns:a16="http://schemas.microsoft.com/office/drawing/2014/main" id="{85528994-8594-489F-A4A2-E6A8874BAA24}"/>
            </a:ext>
          </a:extLst>
        </xdr:cNvPr>
        <xdr:cNvSpPr/>
      </xdr:nvSpPr>
      <xdr:spPr>
        <a:xfrm>
          <a:off x="14649450" y="140676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27" name="フローチャート: 判断 526">
          <a:extLst>
            <a:ext uri="{FF2B5EF4-FFF2-40B4-BE49-F238E27FC236}">
              <a16:creationId xmlns:a16="http://schemas.microsoft.com/office/drawing/2014/main" id="{06F3CA5C-646C-42E2-BE85-70584A2636BB}"/>
            </a:ext>
          </a:extLst>
        </xdr:cNvPr>
        <xdr:cNvSpPr/>
      </xdr:nvSpPr>
      <xdr:spPr>
        <a:xfrm>
          <a:off x="13887450" y="140530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28" name="フローチャート: 判断 527">
          <a:extLst>
            <a:ext uri="{FF2B5EF4-FFF2-40B4-BE49-F238E27FC236}">
              <a16:creationId xmlns:a16="http://schemas.microsoft.com/office/drawing/2014/main" id="{E620DF5B-99BC-4069-A5C2-0008136E2AAB}"/>
            </a:ext>
          </a:extLst>
        </xdr:cNvPr>
        <xdr:cNvSpPr/>
      </xdr:nvSpPr>
      <xdr:spPr>
        <a:xfrm>
          <a:off x="13089890" y="140497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29" name="フローチャート: 判断 528">
          <a:extLst>
            <a:ext uri="{FF2B5EF4-FFF2-40B4-BE49-F238E27FC236}">
              <a16:creationId xmlns:a16="http://schemas.microsoft.com/office/drawing/2014/main" id="{7FD75FF8-2885-4B6B-9730-6C63E44B6E15}"/>
            </a:ext>
          </a:extLst>
        </xdr:cNvPr>
        <xdr:cNvSpPr/>
      </xdr:nvSpPr>
      <xdr:spPr>
        <a:xfrm>
          <a:off x="12303760" y="140429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30" name="フローチャート: 判断 529">
          <a:extLst>
            <a:ext uri="{FF2B5EF4-FFF2-40B4-BE49-F238E27FC236}">
              <a16:creationId xmlns:a16="http://schemas.microsoft.com/office/drawing/2014/main" id="{8945ED28-DD58-431E-BEE9-1CE3FE8F77AA}"/>
            </a:ext>
          </a:extLst>
        </xdr:cNvPr>
        <xdr:cNvSpPr/>
      </xdr:nvSpPr>
      <xdr:spPr>
        <a:xfrm>
          <a:off x="11487150" y="140279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79973B15-C9E9-4290-BE0F-4A917915D9D2}"/>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E80AB288-55F3-4ED4-AFC5-78A45BDB2C0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3A71A666-AA8B-4CF3-BFEE-2C14BF5C28E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E23E1D10-B63B-4018-BB00-15A934BB29B1}"/>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2EF08F66-EECB-4753-9FF7-BE4E64531E2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121194</xdr:rowOff>
    </xdr:from>
    <xdr:to>
      <xdr:col>85</xdr:col>
      <xdr:colOff>177800</xdr:colOff>
      <xdr:row>85</xdr:row>
      <xdr:rowOff>51344</xdr:rowOff>
    </xdr:to>
    <xdr:sp macro="" textlink="">
      <xdr:nvSpPr>
        <xdr:cNvPr id="536" name="楕円 535">
          <a:extLst>
            <a:ext uri="{FF2B5EF4-FFF2-40B4-BE49-F238E27FC236}">
              <a16:creationId xmlns:a16="http://schemas.microsoft.com/office/drawing/2014/main" id="{E763975A-CAD0-48B6-B53C-2E2C319BC7D2}"/>
            </a:ext>
          </a:extLst>
        </xdr:cNvPr>
        <xdr:cNvSpPr/>
      </xdr:nvSpPr>
      <xdr:spPr>
        <a:xfrm>
          <a:off x="14649450" y="145248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99621</xdr:rowOff>
    </xdr:from>
    <xdr:ext cx="405111" cy="259045"/>
    <xdr:sp macro="" textlink="">
      <xdr:nvSpPr>
        <xdr:cNvPr id="537" name="【児童館】&#10;有形固定資産減価償却率該当値テキスト">
          <a:extLst>
            <a:ext uri="{FF2B5EF4-FFF2-40B4-BE49-F238E27FC236}">
              <a16:creationId xmlns:a16="http://schemas.microsoft.com/office/drawing/2014/main" id="{061AEB16-8374-48E6-903D-6AF32800DA84}"/>
            </a:ext>
          </a:extLst>
        </xdr:cNvPr>
        <xdr:cNvSpPr txBox="1"/>
      </xdr:nvSpPr>
      <xdr:spPr>
        <a:xfrm>
          <a:off x="14742160" y="1449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538" name="楕円 537">
          <a:extLst>
            <a:ext uri="{FF2B5EF4-FFF2-40B4-BE49-F238E27FC236}">
              <a16:creationId xmlns:a16="http://schemas.microsoft.com/office/drawing/2014/main" id="{C9CF1838-0CE5-4365-A972-1AF3FBCFB203}"/>
            </a:ext>
          </a:extLst>
        </xdr:cNvPr>
        <xdr:cNvSpPr/>
      </xdr:nvSpPr>
      <xdr:spPr>
        <a:xfrm>
          <a:off x="13887450" y="144889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136071</xdr:rowOff>
    </xdr:from>
    <xdr:to>
      <xdr:col>85</xdr:col>
      <xdr:colOff>127000</xdr:colOff>
      <xdr:row>85</xdr:row>
      <xdr:rowOff>544</xdr:rowOff>
    </xdr:to>
    <xdr:cxnSp macro="">
      <xdr:nvCxnSpPr>
        <xdr:cNvPr id="539" name="直線コネクタ 538">
          <a:extLst>
            <a:ext uri="{FF2B5EF4-FFF2-40B4-BE49-F238E27FC236}">
              <a16:creationId xmlns:a16="http://schemas.microsoft.com/office/drawing/2014/main" id="{44BC6735-0DEA-45D3-B5CB-5738C323CDC0}"/>
            </a:ext>
          </a:extLst>
        </xdr:cNvPr>
        <xdr:cNvCxnSpPr/>
      </xdr:nvCxnSpPr>
      <xdr:spPr>
        <a:xfrm>
          <a:off x="13942060" y="14534061"/>
          <a:ext cx="762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46082</xdr:rowOff>
    </xdr:from>
    <xdr:to>
      <xdr:col>76</xdr:col>
      <xdr:colOff>165100</xdr:colOff>
      <xdr:row>84</xdr:row>
      <xdr:rowOff>147682</xdr:rowOff>
    </xdr:to>
    <xdr:sp macro="" textlink="">
      <xdr:nvSpPr>
        <xdr:cNvPr id="540" name="楕円 539">
          <a:extLst>
            <a:ext uri="{FF2B5EF4-FFF2-40B4-BE49-F238E27FC236}">
              <a16:creationId xmlns:a16="http://schemas.microsoft.com/office/drawing/2014/main" id="{C0DC0582-E828-4AFF-97BB-2F2E03722D61}"/>
            </a:ext>
          </a:extLst>
        </xdr:cNvPr>
        <xdr:cNvSpPr/>
      </xdr:nvSpPr>
      <xdr:spPr>
        <a:xfrm>
          <a:off x="13089890" y="1444978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136071</xdr:rowOff>
    </xdr:to>
    <xdr:cxnSp macro="">
      <xdr:nvCxnSpPr>
        <xdr:cNvPr id="541" name="直線コネクタ 540">
          <a:extLst>
            <a:ext uri="{FF2B5EF4-FFF2-40B4-BE49-F238E27FC236}">
              <a16:creationId xmlns:a16="http://schemas.microsoft.com/office/drawing/2014/main" id="{FD7B5527-3555-403B-9C42-EC0EA1D02C3C}"/>
            </a:ext>
          </a:extLst>
        </xdr:cNvPr>
        <xdr:cNvCxnSpPr/>
      </xdr:nvCxnSpPr>
      <xdr:spPr>
        <a:xfrm>
          <a:off x="13144500" y="14494872"/>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xdr:rowOff>
    </xdr:from>
    <xdr:to>
      <xdr:col>72</xdr:col>
      <xdr:colOff>38100</xdr:colOff>
      <xdr:row>84</xdr:row>
      <xdr:rowOff>110127</xdr:rowOff>
    </xdr:to>
    <xdr:sp macro="" textlink="">
      <xdr:nvSpPr>
        <xdr:cNvPr id="542" name="楕円 541">
          <a:extLst>
            <a:ext uri="{FF2B5EF4-FFF2-40B4-BE49-F238E27FC236}">
              <a16:creationId xmlns:a16="http://schemas.microsoft.com/office/drawing/2014/main" id="{91AA28D6-7A7F-4924-B92A-C56C970F597B}"/>
            </a:ext>
          </a:extLst>
        </xdr:cNvPr>
        <xdr:cNvSpPr/>
      </xdr:nvSpPr>
      <xdr:spPr>
        <a:xfrm>
          <a:off x="12303760" y="1441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96882</xdr:rowOff>
    </xdr:to>
    <xdr:cxnSp macro="">
      <xdr:nvCxnSpPr>
        <xdr:cNvPr id="543" name="直線コネクタ 542">
          <a:extLst>
            <a:ext uri="{FF2B5EF4-FFF2-40B4-BE49-F238E27FC236}">
              <a16:creationId xmlns:a16="http://schemas.microsoft.com/office/drawing/2014/main" id="{99C9A85D-E90B-4B7F-A27C-AC536714DA8B}"/>
            </a:ext>
          </a:extLst>
        </xdr:cNvPr>
        <xdr:cNvCxnSpPr/>
      </xdr:nvCxnSpPr>
      <xdr:spPr>
        <a:xfrm>
          <a:off x="12346940" y="14457317"/>
          <a:ext cx="7975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44" name="n_1aveValue【児童館】&#10;有形固定資産減価償却率">
          <a:extLst>
            <a:ext uri="{FF2B5EF4-FFF2-40B4-BE49-F238E27FC236}">
              <a16:creationId xmlns:a16="http://schemas.microsoft.com/office/drawing/2014/main" id="{039D54BB-B827-43CB-A3A5-2F440EF11A0F}"/>
            </a:ext>
          </a:extLst>
        </xdr:cNvPr>
        <xdr:cNvSpPr txBox="1"/>
      </xdr:nvSpPr>
      <xdr:spPr>
        <a:xfrm>
          <a:off x="13738234" y="1382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45" name="n_2aveValue【児童館】&#10;有形固定資産減価償却率">
          <a:extLst>
            <a:ext uri="{FF2B5EF4-FFF2-40B4-BE49-F238E27FC236}">
              <a16:creationId xmlns:a16="http://schemas.microsoft.com/office/drawing/2014/main" id="{3E0FAEF4-AD40-499C-AA78-77A349E34E97}"/>
            </a:ext>
          </a:extLst>
        </xdr:cNvPr>
        <xdr:cNvSpPr txBox="1"/>
      </xdr:nvSpPr>
      <xdr:spPr>
        <a:xfrm>
          <a:off x="12957184" y="138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46" name="n_3aveValue【児童館】&#10;有形固定資産減価償却率">
          <a:extLst>
            <a:ext uri="{FF2B5EF4-FFF2-40B4-BE49-F238E27FC236}">
              <a16:creationId xmlns:a16="http://schemas.microsoft.com/office/drawing/2014/main" id="{B517C820-9C0F-455F-BD3C-E92862D44F4E}"/>
            </a:ext>
          </a:extLst>
        </xdr:cNvPr>
        <xdr:cNvSpPr txBox="1"/>
      </xdr:nvSpPr>
      <xdr:spPr>
        <a:xfrm>
          <a:off x="12171054" y="1381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47" name="n_4aveValue【児童館】&#10;有形固定資産減価償却率">
          <a:extLst>
            <a:ext uri="{FF2B5EF4-FFF2-40B4-BE49-F238E27FC236}">
              <a16:creationId xmlns:a16="http://schemas.microsoft.com/office/drawing/2014/main" id="{0636E36E-E142-4D47-8587-BD22A4BDCFC7}"/>
            </a:ext>
          </a:extLst>
        </xdr:cNvPr>
        <xdr:cNvSpPr txBox="1"/>
      </xdr:nvSpPr>
      <xdr:spPr>
        <a:xfrm>
          <a:off x="1135444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548" name="n_1mainValue【児童館】&#10;有形固定資産減価償却率">
          <a:extLst>
            <a:ext uri="{FF2B5EF4-FFF2-40B4-BE49-F238E27FC236}">
              <a16:creationId xmlns:a16="http://schemas.microsoft.com/office/drawing/2014/main" id="{22FD740A-875E-45EE-9AB2-032A2305CA72}"/>
            </a:ext>
          </a:extLst>
        </xdr:cNvPr>
        <xdr:cNvSpPr txBox="1"/>
      </xdr:nvSpPr>
      <xdr:spPr>
        <a:xfrm>
          <a:off x="13738234" y="1458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138809</xdr:rowOff>
    </xdr:from>
    <xdr:ext cx="405111" cy="259045"/>
    <xdr:sp macro="" textlink="">
      <xdr:nvSpPr>
        <xdr:cNvPr id="549" name="n_2mainValue【児童館】&#10;有形固定資産減価償却率">
          <a:extLst>
            <a:ext uri="{FF2B5EF4-FFF2-40B4-BE49-F238E27FC236}">
              <a16:creationId xmlns:a16="http://schemas.microsoft.com/office/drawing/2014/main" id="{9A41EE2B-8961-472A-AC0F-6C2983613EFF}"/>
            </a:ext>
          </a:extLst>
        </xdr:cNvPr>
        <xdr:cNvSpPr txBox="1"/>
      </xdr:nvSpPr>
      <xdr:spPr>
        <a:xfrm>
          <a:off x="12957184" y="1453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101254</xdr:rowOff>
    </xdr:from>
    <xdr:ext cx="405111" cy="259045"/>
    <xdr:sp macro="" textlink="">
      <xdr:nvSpPr>
        <xdr:cNvPr id="550" name="n_3mainValue【児童館】&#10;有形固定資産減価償却率">
          <a:extLst>
            <a:ext uri="{FF2B5EF4-FFF2-40B4-BE49-F238E27FC236}">
              <a16:creationId xmlns:a16="http://schemas.microsoft.com/office/drawing/2014/main" id="{FD519FC4-4F52-4742-8E1D-DCEEDBD8A9BF}"/>
            </a:ext>
          </a:extLst>
        </xdr:cNvPr>
        <xdr:cNvSpPr txBox="1"/>
      </xdr:nvSpPr>
      <xdr:spPr>
        <a:xfrm>
          <a:off x="12171054" y="1449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393E7F85-FA14-4753-9E4E-2A4C074FC8D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8F48F9D5-8DDD-4D4C-B746-6E4B49E9E82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43189233-1CE0-40C4-A3C1-BCF9E774B5F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CC285324-79FE-4E2C-AD94-265C6F6B54C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F79A3689-CA8F-4FBA-AE81-52848632533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62367CDF-0CD1-4AB0-8F22-92E926242C7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3D87E1B2-186B-4112-8B17-C9AB874409F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0880F41E-394E-4E2D-8677-A590CFEE03B4}"/>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CCA8496B-2C49-494B-8F3D-212B1108528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FE8811F3-EDAD-493C-B065-F1A2E04EBAB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a:extLst>
            <a:ext uri="{FF2B5EF4-FFF2-40B4-BE49-F238E27FC236}">
              <a16:creationId xmlns:a16="http://schemas.microsoft.com/office/drawing/2014/main" id="{FC9FBDA7-EF69-4B03-A929-9268B864F31D}"/>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a:extLst>
            <a:ext uri="{FF2B5EF4-FFF2-40B4-BE49-F238E27FC236}">
              <a16:creationId xmlns:a16="http://schemas.microsoft.com/office/drawing/2014/main" id="{AD728401-74D0-4795-A96E-6FB3CC4079BD}"/>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a:extLst>
            <a:ext uri="{FF2B5EF4-FFF2-40B4-BE49-F238E27FC236}">
              <a16:creationId xmlns:a16="http://schemas.microsoft.com/office/drawing/2014/main" id="{619927D7-17EC-46DC-8035-9D768B6B940B}"/>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a:extLst>
            <a:ext uri="{FF2B5EF4-FFF2-40B4-BE49-F238E27FC236}">
              <a16:creationId xmlns:a16="http://schemas.microsoft.com/office/drawing/2014/main" id="{5A3B24D9-705C-4881-BE32-4B180F413F9C}"/>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a:extLst>
            <a:ext uri="{FF2B5EF4-FFF2-40B4-BE49-F238E27FC236}">
              <a16:creationId xmlns:a16="http://schemas.microsoft.com/office/drawing/2014/main" id="{E9677210-5C19-46FA-A70F-E123DC562B8B}"/>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a:extLst>
            <a:ext uri="{FF2B5EF4-FFF2-40B4-BE49-F238E27FC236}">
              <a16:creationId xmlns:a16="http://schemas.microsoft.com/office/drawing/2014/main" id="{81B10EE8-68E7-4C20-B200-2D5C47AA83A4}"/>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a:extLst>
            <a:ext uri="{FF2B5EF4-FFF2-40B4-BE49-F238E27FC236}">
              <a16:creationId xmlns:a16="http://schemas.microsoft.com/office/drawing/2014/main" id="{ABAF553C-8A7E-4878-9F8B-99734F109D1D}"/>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a:extLst>
            <a:ext uri="{FF2B5EF4-FFF2-40B4-BE49-F238E27FC236}">
              <a16:creationId xmlns:a16="http://schemas.microsoft.com/office/drawing/2014/main" id="{B61B7A5D-422E-445E-839B-E2DCCD28AB40}"/>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a:extLst>
            <a:ext uri="{FF2B5EF4-FFF2-40B4-BE49-F238E27FC236}">
              <a16:creationId xmlns:a16="http://schemas.microsoft.com/office/drawing/2014/main" id="{97D7EEB0-A1AE-49B0-812F-04214A5E81E0}"/>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D809CA90-1DD2-423D-B958-B680213973DA}"/>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6D1A1D28-B46E-4E54-A491-34827473CFB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56A7D46D-834A-4696-B039-11E973FAF5AA}"/>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児童館】&#10;一人当たり面積グラフ枠">
          <a:extLst>
            <a:ext uri="{FF2B5EF4-FFF2-40B4-BE49-F238E27FC236}">
              <a16:creationId xmlns:a16="http://schemas.microsoft.com/office/drawing/2014/main" id="{172B77B3-7D1E-444A-8560-A70F41C8E62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74" name="直線コネクタ 573">
          <a:extLst>
            <a:ext uri="{FF2B5EF4-FFF2-40B4-BE49-F238E27FC236}">
              <a16:creationId xmlns:a16="http://schemas.microsoft.com/office/drawing/2014/main" id="{96CEC639-3A35-4C62-B2F6-9BDE7C8677CC}"/>
            </a:ext>
          </a:extLst>
        </xdr:cNvPr>
        <xdr:cNvCxnSpPr/>
      </xdr:nvCxnSpPr>
      <xdr:spPr>
        <a:xfrm flipV="1">
          <a:off x="19947254" y="132549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5" name="【児童館】&#10;一人当たり面積最小値テキスト">
          <a:extLst>
            <a:ext uri="{FF2B5EF4-FFF2-40B4-BE49-F238E27FC236}">
              <a16:creationId xmlns:a16="http://schemas.microsoft.com/office/drawing/2014/main" id="{5F1D050B-5EB4-45AB-B31C-8B66858F9F7E}"/>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6" name="直線コネクタ 575">
          <a:extLst>
            <a:ext uri="{FF2B5EF4-FFF2-40B4-BE49-F238E27FC236}">
              <a16:creationId xmlns:a16="http://schemas.microsoft.com/office/drawing/2014/main" id="{DC8657B6-4908-4F4D-80BC-23F898DB069C}"/>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77" name="【児童館】&#10;一人当たり面積最大値テキスト">
          <a:extLst>
            <a:ext uri="{FF2B5EF4-FFF2-40B4-BE49-F238E27FC236}">
              <a16:creationId xmlns:a16="http://schemas.microsoft.com/office/drawing/2014/main" id="{871E1802-B08E-4DC4-BEEC-45A986654A63}"/>
            </a:ext>
          </a:extLst>
        </xdr:cNvPr>
        <xdr:cNvSpPr txBox="1"/>
      </xdr:nvSpPr>
      <xdr:spPr>
        <a:xfrm>
          <a:off x="19985990" y="130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8" name="直線コネクタ 577">
          <a:extLst>
            <a:ext uri="{FF2B5EF4-FFF2-40B4-BE49-F238E27FC236}">
              <a16:creationId xmlns:a16="http://schemas.microsoft.com/office/drawing/2014/main" id="{93DE1D09-8656-4858-8A93-ABC1FE213143}"/>
            </a:ext>
          </a:extLst>
        </xdr:cNvPr>
        <xdr:cNvCxnSpPr/>
      </xdr:nvCxnSpPr>
      <xdr:spPr>
        <a:xfrm>
          <a:off x="1988566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79" name="【児童館】&#10;一人当たり面積平均値テキスト">
          <a:extLst>
            <a:ext uri="{FF2B5EF4-FFF2-40B4-BE49-F238E27FC236}">
              <a16:creationId xmlns:a16="http://schemas.microsoft.com/office/drawing/2014/main" id="{971C1930-92AF-4C38-9559-B0CDDBBEB4E1}"/>
            </a:ext>
          </a:extLst>
        </xdr:cNvPr>
        <xdr:cNvSpPr txBox="1"/>
      </xdr:nvSpPr>
      <xdr:spPr>
        <a:xfrm>
          <a:off x="19985990" y="1420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80" name="フローチャート: 判断 579">
          <a:extLst>
            <a:ext uri="{FF2B5EF4-FFF2-40B4-BE49-F238E27FC236}">
              <a16:creationId xmlns:a16="http://schemas.microsoft.com/office/drawing/2014/main" id="{B229F76F-7278-49E5-834F-027C04A13B81}"/>
            </a:ext>
          </a:extLst>
        </xdr:cNvPr>
        <xdr:cNvSpPr/>
      </xdr:nvSpPr>
      <xdr:spPr>
        <a:xfrm>
          <a:off x="1990471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81" name="フローチャート: 判断 580">
          <a:extLst>
            <a:ext uri="{FF2B5EF4-FFF2-40B4-BE49-F238E27FC236}">
              <a16:creationId xmlns:a16="http://schemas.microsoft.com/office/drawing/2014/main" id="{41EF9270-613F-4BA8-B983-D360694B613F}"/>
            </a:ext>
          </a:extLst>
        </xdr:cNvPr>
        <xdr:cNvSpPr/>
      </xdr:nvSpPr>
      <xdr:spPr>
        <a:xfrm>
          <a:off x="191617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82" name="フローチャート: 判断 581">
          <a:extLst>
            <a:ext uri="{FF2B5EF4-FFF2-40B4-BE49-F238E27FC236}">
              <a16:creationId xmlns:a16="http://schemas.microsoft.com/office/drawing/2014/main" id="{A5A925DD-FD4B-4D32-AD1B-9E0E2F9623CF}"/>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83" name="フローチャート: 判断 582">
          <a:extLst>
            <a:ext uri="{FF2B5EF4-FFF2-40B4-BE49-F238E27FC236}">
              <a16:creationId xmlns:a16="http://schemas.microsoft.com/office/drawing/2014/main" id="{588625DD-0811-4718-84FB-40DEDA80454B}"/>
            </a:ext>
          </a:extLst>
        </xdr:cNvPr>
        <xdr:cNvSpPr/>
      </xdr:nvSpPr>
      <xdr:spPr>
        <a:xfrm>
          <a:off x="17547590" y="1437449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584" name="フローチャート: 判断 583">
          <a:extLst>
            <a:ext uri="{FF2B5EF4-FFF2-40B4-BE49-F238E27FC236}">
              <a16:creationId xmlns:a16="http://schemas.microsoft.com/office/drawing/2014/main" id="{4F032B09-88A6-405E-9277-F8A494F50C77}"/>
            </a:ext>
          </a:extLst>
        </xdr:cNvPr>
        <xdr:cNvSpPr/>
      </xdr:nvSpPr>
      <xdr:spPr>
        <a:xfrm>
          <a:off x="16761460" y="143744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CC52386A-985B-4A5D-8A4A-2375BDF6D791}"/>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32FA6D9-19AA-4105-A679-1AC50FB44C3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2C92E18D-E112-43CA-98A6-67A5BC707B6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A921E7A5-4390-45E3-BABB-5AA73B5230F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67E01246-6A31-4BBA-816C-D2242169671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0" name="楕円 589">
          <a:extLst>
            <a:ext uri="{FF2B5EF4-FFF2-40B4-BE49-F238E27FC236}">
              <a16:creationId xmlns:a16="http://schemas.microsoft.com/office/drawing/2014/main" id="{24AF609A-CAC9-4E8A-8960-923E79310D75}"/>
            </a:ext>
          </a:extLst>
        </xdr:cNvPr>
        <xdr:cNvSpPr/>
      </xdr:nvSpPr>
      <xdr:spPr>
        <a:xfrm>
          <a:off x="19904710" y="14657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91" name="【児童館】&#10;一人当たり面積該当値テキスト">
          <a:extLst>
            <a:ext uri="{FF2B5EF4-FFF2-40B4-BE49-F238E27FC236}">
              <a16:creationId xmlns:a16="http://schemas.microsoft.com/office/drawing/2014/main" id="{263E7C4D-04BE-4F9F-8083-2ADD6817CC33}"/>
            </a:ext>
          </a:extLst>
        </xdr:cNvPr>
        <xdr:cNvSpPr txBox="1"/>
      </xdr:nvSpPr>
      <xdr:spPr>
        <a:xfrm>
          <a:off x="19985990" y="1457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92" name="楕円 591">
          <a:extLst>
            <a:ext uri="{FF2B5EF4-FFF2-40B4-BE49-F238E27FC236}">
              <a16:creationId xmlns:a16="http://schemas.microsoft.com/office/drawing/2014/main" id="{1ABD9970-040D-411D-90F2-CB4D6026FC26}"/>
            </a:ext>
          </a:extLst>
        </xdr:cNvPr>
        <xdr:cNvSpPr/>
      </xdr:nvSpPr>
      <xdr:spPr>
        <a:xfrm>
          <a:off x="19161760" y="146577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593" name="直線コネクタ 592">
          <a:extLst>
            <a:ext uri="{FF2B5EF4-FFF2-40B4-BE49-F238E27FC236}">
              <a16:creationId xmlns:a16="http://schemas.microsoft.com/office/drawing/2014/main" id="{77AC511F-11F9-4B15-98D8-E83ED09F6798}"/>
            </a:ext>
          </a:extLst>
        </xdr:cNvPr>
        <xdr:cNvCxnSpPr/>
      </xdr:nvCxnSpPr>
      <xdr:spPr>
        <a:xfrm>
          <a:off x="19204940" y="1470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594" name="楕円 593">
          <a:extLst>
            <a:ext uri="{FF2B5EF4-FFF2-40B4-BE49-F238E27FC236}">
              <a16:creationId xmlns:a16="http://schemas.microsoft.com/office/drawing/2014/main" id="{60251EB1-1F6C-4622-BEC0-E0E3C30661AE}"/>
            </a:ext>
          </a:extLst>
        </xdr:cNvPr>
        <xdr:cNvSpPr/>
      </xdr:nvSpPr>
      <xdr:spPr>
        <a:xfrm>
          <a:off x="18345150" y="14657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595" name="直線コネクタ 594">
          <a:extLst>
            <a:ext uri="{FF2B5EF4-FFF2-40B4-BE49-F238E27FC236}">
              <a16:creationId xmlns:a16="http://schemas.microsoft.com/office/drawing/2014/main" id="{C704E672-74A4-4EE2-9A08-30DCCC3FCE59}"/>
            </a:ext>
          </a:extLst>
        </xdr:cNvPr>
        <xdr:cNvCxnSpPr/>
      </xdr:nvCxnSpPr>
      <xdr:spPr>
        <a:xfrm>
          <a:off x="18399760" y="1470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596" name="楕円 595">
          <a:extLst>
            <a:ext uri="{FF2B5EF4-FFF2-40B4-BE49-F238E27FC236}">
              <a16:creationId xmlns:a16="http://schemas.microsoft.com/office/drawing/2014/main" id="{02B31626-CEED-42D9-9319-344A392EFEAB}"/>
            </a:ext>
          </a:extLst>
        </xdr:cNvPr>
        <xdr:cNvSpPr/>
      </xdr:nvSpPr>
      <xdr:spPr>
        <a:xfrm>
          <a:off x="17547590" y="14657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597" name="直線コネクタ 596">
          <a:extLst>
            <a:ext uri="{FF2B5EF4-FFF2-40B4-BE49-F238E27FC236}">
              <a16:creationId xmlns:a16="http://schemas.microsoft.com/office/drawing/2014/main" id="{C46486AD-5433-4940-B05D-1FA14B17A154}"/>
            </a:ext>
          </a:extLst>
        </xdr:cNvPr>
        <xdr:cNvCxnSpPr/>
      </xdr:nvCxnSpPr>
      <xdr:spPr>
        <a:xfrm>
          <a:off x="17602200" y="1470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98" name="n_1aveValue【児童館】&#10;一人当たり面積">
          <a:extLst>
            <a:ext uri="{FF2B5EF4-FFF2-40B4-BE49-F238E27FC236}">
              <a16:creationId xmlns:a16="http://schemas.microsoft.com/office/drawing/2014/main" id="{FA849728-A2B3-4234-AF3E-DA7C8E9357FA}"/>
            </a:ext>
          </a:extLst>
        </xdr:cNvPr>
        <xdr:cNvSpPr txBox="1"/>
      </xdr:nvSpPr>
      <xdr:spPr>
        <a:xfrm>
          <a:off x="189821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99" name="n_2aveValue【児童館】&#10;一人当たり面積">
          <a:extLst>
            <a:ext uri="{FF2B5EF4-FFF2-40B4-BE49-F238E27FC236}">
              <a16:creationId xmlns:a16="http://schemas.microsoft.com/office/drawing/2014/main" id="{B8CB06D7-2140-4A1C-9F32-9652AD920F7E}"/>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00" name="n_3aveValue【児童館】&#10;一人当たり面積">
          <a:extLst>
            <a:ext uri="{FF2B5EF4-FFF2-40B4-BE49-F238E27FC236}">
              <a16:creationId xmlns:a16="http://schemas.microsoft.com/office/drawing/2014/main" id="{42BC2E0D-71AB-440A-BE97-343835CAAD7D}"/>
            </a:ext>
          </a:extLst>
        </xdr:cNvPr>
        <xdr:cNvSpPr txBox="1"/>
      </xdr:nvSpPr>
      <xdr:spPr>
        <a:xfrm>
          <a:off x="17384472" y="1415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01" name="n_4aveValue【児童館】&#10;一人当たり面積">
          <a:extLst>
            <a:ext uri="{FF2B5EF4-FFF2-40B4-BE49-F238E27FC236}">
              <a16:creationId xmlns:a16="http://schemas.microsoft.com/office/drawing/2014/main" id="{DD3671D1-242F-4E59-87D8-BD17C4EEBFDA}"/>
            </a:ext>
          </a:extLst>
        </xdr:cNvPr>
        <xdr:cNvSpPr txBox="1"/>
      </xdr:nvSpPr>
      <xdr:spPr>
        <a:xfrm>
          <a:off x="16588817" y="1415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02" name="n_1mainValue【児童館】&#10;一人当たり面積">
          <a:extLst>
            <a:ext uri="{FF2B5EF4-FFF2-40B4-BE49-F238E27FC236}">
              <a16:creationId xmlns:a16="http://schemas.microsoft.com/office/drawing/2014/main" id="{9E42D732-BB11-46BE-820F-4E5207EBEE42}"/>
            </a:ext>
          </a:extLst>
        </xdr:cNvPr>
        <xdr:cNvSpPr txBox="1"/>
      </xdr:nvSpPr>
      <xdr:spPr>
        <a:xfrm>
          <a:off x="18982132"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03" name="n_2mainValue【児童館】&#10;一人当たり面積">
          <a:extLst>
            <a:ext uri="{FF2B5EF4-FFF2-40B4-BE49-F238E27FC236}">
              <a16:creationId xmlns:a16="http://schemas.microsoft.com/office/drawing/2014/main" id="{953B5F25-BC1E-4121-BF2B-F6224EAA0DC9}"/>
            </a:ext>
          </a:extLst>
        </xdr:cNvPr>
        <xdr:cNvSpPr txBox="1"/>
      </xdr:nvSpPr>
      <xdr:spPr>
        <a:xfrm>
          <a:off x="18182032"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04" name="n_3mainValue【児童館】&#10;一人当たり面積">
          <a:extLst>
            <a:ext uri="{FF2B5EF4-FFF2-40B4-BE49-F238E27FC236}">
              <a16:creationId xmlns:a16="http://schemas.microsoft.com/office/drawing/2014/main" id="{673130CF-2888-498D-A395-0FE7BC12BF2C}"/>
            </a:ext>
          </a:extLst>
        </xdr:cNvPr>
        <xdr:cNvSpPr txBox="1"/>
      </xdr:nvSpPr>
      <xdr:spPr>
        <a:xfrm>
          <a:off x="17384472"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a:extLst>
            <a:ext uri="{FF2B5EF4-FFF2-40B4-BE49-F238E27FC236}">
              <a16:creationId xmlns:a16="http://schemas.microsoft.com/office/drawing/2014/main" id="{1FEBD0AB-3D75-4ED0-8225-E5F161301C6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a:extLst>
            <a:ext uri="{FF2B5EF4-FFF2-40B4-BE49-F238E27FC236}">
              <a16:creationId xmlns:a16="http://schemas.microsoft.com/office/drawing/2014/main" id="{9B5A8028-97A5-439B-A339-8A511695EBC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a:extLst>
            <a:ext uri="{FF2B5EF4-FFF2-40B4-BE49-F238E27FC236}">
              <a16:creationId xmlns:a16="http://schemas.microsoft.com/office/drawing/2014/main" id="{24DE8133-9827-404A-A087-B6A49293B1F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a:extLst>
            <a:ext uri="{FF2B5EF4-FFF2-40B4-BE49-F238E27FC236}">
              <a16:creationId xmlns:a16="http://schemas.microsoft.com/office/drawing/2014/main" id="{44D16C55-D08E-4256-8C8F-5A1116ED93F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a:extLst>
            <a:ext uri="{FF2B5EF4-FFF2-40B4-BE49-F238E27FC236}">
              <a16:creationId xmlns:a16="http://schemas.microsoft.com/office/drawing/2014/main" id="{FADC7E4B-A74C-4191-8349-FCD6F091768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a:extLst>
            <a:ext uri="{FF2B5EF4-FFF2-40B4-BE49-F238E27FC236}">
              <a16:creationId xmlns:a16="http://schemas.microsoft.com/office/drawing/2014/main" id="{E9AF5A3F-1A48-449F-88AF-926143CB5F9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a:extLst>
            <a:ext uri="{FF2B5EF4-FFF2-40B4-BE49-F238E27FC236}">
              <a16:creationId xmlns:a16="http://schemas.microsoft.com/office/drawing/2014/main" id="{CD152EC3-210B-4FBB-A0AB-B6CB5897EDF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a:extLst>
            <a:ext uri="{FF2B5EF4-FFF2-40B4-BE49-F238E27FC236}">
              <a16:creationId xmlns:a16="http://schemas.microsoft.com/office/drawing/2014/main" id="{FDF5007C-D581-4BBB-B6A7-7DE0A20BD11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a:extLst>
            <a:ext uri="{FF2B5EF4-FFF2-40B4-BE49-F238E27FC236}">
              <a16:creationId xmlns:a16="http://schemas.microsoft.com/office/drawing/2014/main" id="{19271B02-4B6E-4ED5-A632-FD1BDBB4F964}"/>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a:extLst>
            <a:ext uri="{FF2B5EF4-FFF2-40B4-BE49-F238E27FC236}">
              <a16:creationId xmlns:a16="http://schemas.microsoft.com/office/drawing/2014/main" id="{EB44BDFC-4EEE-4472-9F23-983EBDE5990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6B571512-CD71-4DBA-93F2-D5AE22C8994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a:extLst>
            <a:ext uri="{FF2B5EF4-FFF2-40B4-BE49-F238E27FC236}">
              <a16:creationId xmlns:a16="http://schemas.microsoft.com/office/drawing/2014/main" id="{9643A157-FB57-4379-BBAA-BE5398B119D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29832F3F-946E-4A7C-B740-AF24D9DF256A}"/>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a:extLst>
            <a:ext uri="{FF2B5EF4-FFF2-40B4-BE49-F238E27FC236}">
              <a16:creationId xmlns:a16="http://schemas.microsoft.com/office/drawing/2014/main" id="{1344317C-3F6C-44A9-BC3C-B3992BE3DAEC}"/>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a:extLst>
            <a:ext uri="{FF2B5EF4-FFF2-40B4-BE49-F238E27FC236}">
              <a16:creationId xmlns:a16="http://schemas.microsoft.com/office/drawing/2014/main" id="{F4E22E9D-E3B1-4572-9AB8-7642C4154EB5}"/>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a:extLst>
            <a:ext uri="{FF2B5EF4-FFF2-40B4-BE49-F238E27FC236}">
              <a16:creationId xmlns:a16="http://schemas.microsoft.com/office/drawing/2014/main" id="{3A1C0755-2EEE-4C3F-A086-1D3CC542184B}"/>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a:extLst>
            <a:ext uri="{FF2B5EF4-FFF2-40B4-BE49-F238E27FC236}">
              <a16:creationId xmlns:a16="http://schemas.microsoft.com/office/drawing/2014/main" id="{C1808A99-12D3-46A2-BAFC-5699A8DD31E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a:extLst>
            <a:ext uri="{FF2B5EF4-FFF2-40B4-BE49-F238E27FC236}">
              <a16:creationId xmlns:a16="http://schemas.microsoft.com/office/drawing/2014/main" id="{4397E3D0-E768-4F04-BB5F-034CCE39D40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a:extLst>
            <a:ext uri="{FF2B5EF4-FFF2-40B4-BE49-F238E27FC236}">
              <a16:creationId xmlns:a16="http://schemas.microsoft.com/office/drawing/2014/main" id="{7B65A280-9692-44C0-B985-2C9FE00FA21A}"/>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a:extLst>
            <a:ext uri="{FF2B5EF4-FFF2-40B4-BE49-F238E27FC236}">
              <a16:creationId xmlns:a16="http://schemas.microsoft.com/office/drawing/2014/main" id="{3E0F313D-ABCC-433B-97E4-C0515D3FC3AA}"/>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a:extLst>
            <a:ext uri="{FF2B5EF4-FFF2-40B4-BE49-F238E27FC236}">
              <a16:creationId xmlns:a16="http://schemas.microsoft.com/office/drawing/2014/main" id="{0526E038-E2EC-4C06-BED1-12F06426BBB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a:extLst>
            <a:ext uri="{FF2B5EF4-FFF2-40B4-BE49-F238E27FC236}">
              <a16:creationId xmlns:a16="http://schemas.microsoft.com/office/drawing/2014/main" id="{FCCD8388-F305-4AC1-B8F5-A7B1A06DD3EA}"/>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7" name="テキスト ボックス 626">
          <a:extLst>
            <a:ext uri="{FF2B5EF4-FFF2-40B4-BE49-F238E27FC236}">
              <a16:creationId xmlns:a16="http://schemas.microsoft.com/office/drawing/2014/main" id="{F02AE78D-5007-4CE9-AA19-17CE64469393}"/>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342186E2-5855-4831-93F5-24C0F7748B3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公民館】&#10;有形固定資産減価償却率グラフ枠">
          <a:extLst>
            <a:ext uri="{FF2B5EF4-FFF2-40B4-BE49-F238E27FC236}">
              <a16:creationId xmlns:a16="http://schemas.microsoft.com/office/drawing/2014/main" id="{8967A4C0-086E-4D37-B29D-80B2E5769B1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30" name="直線コネクタ 629">
          <a:extLst>
            <a:ext uri="{FF2B5EF4-FFF2-40B4-BE49-F238E27FC236}">
              <a16:creationId xmlns:a16="http://schemas.microsoft.com/office/drawing/2014/main" id="{50B3362E-39AB-4166-AA0F-C626FDA8D82C}"/>
            </a:ext>
          </a:extLst>
        </xdr:cNvPr>
        <xdr:cNvCxnSpPr/>
      </xdr:nvCxnSpPr>
      <xdr:spPr>
        <a:xfrm flipV="1">
          <a:off x="14703424" y="17265560"/>
          <a:ext cx="0" cy="143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31" name="【公民館】&#10;有形固定資産減価償却率最小値テキスト">
          <a:extLst>
            <a:ext uri="{FF2B5EF4-FFF2-40B4-BE49-F238E27FC236}">
              <a16:creationId xmlns:a16="http://schemas.microsoft.com/office/drawing/2014/main" id="{E8A58106-D131-46A0-BD58-D01955996512}"/>
            </a:ext>
          </a:extLst>
        </xdr:cNvPr>
        <xdr:cNvSpPr txBox="1"/>
      </xdr:nvSpPr>
      <xdr:spPr>
        <a:xfrm>
          <a:off x="14742160" y="187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32" name="直線コネクタ 631">
          <a:extLst>
            <a:ext uri="{FF2B5EF4-FFF2-40B4-BE49-F238E27FC236}">
              <a16:creationId xmlns:a16="http://schemas.microsoft.com/office/drawing/2014/main" id="{BCFFB223-6A7C-4578-AA47-5D381CEE9086}"/>
            </a:ext>
          </a:extLst>
        </xdr:cNvPr>
        <xdr:cNvCxnSpPr/>
      </xdr:nvCxnSpPr>
      <xdr:spPr>
        <a:xfrm>
          <a:off x="14611350" y="18703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33" name="【公民館】&#10;有形固定資産減価償却率最大値テキスト">
          <a:extLst>
            <a:ext uri="{FF2B5EF4-FFF2-40B4-BE49-F238E27FC236}">
              <a16:creationId xmlns:a16="http://schemas.microsoft.com/office/drawing/2014/main" id="{F80B815A-59E3-4C2F-A89E-5F8FDAB3480B}"/>
            </a:ext>
          </a:extLst>
        </xdr:cNvPr>
        <xdr:cNvSpPr txBox="1"/>
      </xdr:nvSpPr>
      <xdr:spPr>
        <a:xfrm>
          <a:off x="14742160" y="1703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34" name="直線コネクタ 633">
          <a:extLst>
            <a:ext uri="{FF2B5EF4-FFF2-40B4-BE49-F238E27FC236}">
              <a16:creationId xmlns:a16="http://schemas.microsoft.com/office/drawing/2014/main" id="{8B1BD01D-AC6B-4142-AF19-C41966F98DED}"/>
            </a:ext>
          </a:extLst>
        </xdr:cNvPr>
        <xdr:cNvCxnSpPr/>
      </xdr:nvCxnSpPr>
      <xdr:spPr>
        <a:xfrm>
          <a:off x="14611350" y="17265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35" name="【公民館】&#10;有形固定資産減価償却率平均値テキスト">
          <a:extLst>
            <a:ext uri="{FF2B5EF4-FFF2-40B4-BE49-F238E27FC236}">
              <a16:creationId xmlns:a16="http://schemas.microsoft.com/office/drawing/2014/main" id="{950640B9-F2B9-4CA9-80D5-DE72D10FF4A0}"/>
            </a:ext>
          </a:extLst>
        </xdr:cNvPr>
        <xdr:cNvSpPr txBox="1"/>
      </xdr:nvSpPr>
      <xdr:spPr>
        <a:xfrm>
          <a:off x="14742160" y="1808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36" name="フローチャート: 判断 635">
          <a:extLst>
            <a:ext uri="{FF2B5EF4-FFF2-40B4-BE49-F238E27FC236}">
              <a16:creationId xmlns:a16="http://schemas.microsoft.com/office/drawing/2014/main" id="{76448656-E08E-4365-A20E-345CF07E1778}"/>
            </a:ext>
          </a:extLst>
        </xdr:cNvPr>
        <xdr:cNvSpPr/>
      </xdr:nvSpPr>
      <xdr:spPr>
        <a:xfrm>
          <a:off x="14649450" y="1810412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37" name="フローチャート: 判断 636">
          <a:extLst>
            <a:ext uri="{FF2B5EF4-FFF2-40B4-BE49-F238E27FC236}">
              <a16:creationId xmlns:a16="http://schemas.microsoft.com/office/drawing/2014/main" id="{D384172A-89A2-4878-816C-E6217B7C2423}"/>
            </a:ext>
          </a:extLst>
        </xdr:cNvPr>
        <xdr:cNvSpPr/>
      </xdr:nvSpPr>
      <xdr:spPr>
        <a:xfrm>
          <a:off x="13887450" y="180940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38" name="フローチャート: 判断 637">
          <a:extLst>
            <a:ext uri="{FF2B5EF4-FFF2-40B4-BE49-F238E27FC236}">
              <a16:creationId xmlns:a16="http://schemas.microsoft.com/office/drawing/2014/main" id="{81B6B2A5-D83A-494F-8175-9E4AC74C173F}"/>
            </a:ext>
          </a:extLst>
        </xdr:cNvPr>
        <xdr:cNvSpPr/>
      </xdr:nvSpPr>
      <xdr:spPr>
        <a:xfrm>
          <a:off x="13089890" y="18063028"/>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39" name="フローチャート: 判断 638">
          <a:extLst>
            <a:ext uri="{FF2B5EF4-FFF2-40B4-BE49-F238E27FC236}">
              <a16:creationId xmlns:a16="http://schemas.microsoft.com/office/drawing/2014/main" id="{68B3C83F-63FF-4AA0-99EC-E41067617718}"/>
            </a:ext>
          </a:extLst>
        </xdr:cNvPr>
        <xdr:cNvSpPr/>
      </xdr:nvSpPr>
      <xdr:spPr>
        <a:xfrm>
          <a:off x="12303760" y="180951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40" name="フローチャート: 判断 639">
          <a:extLst>
            <a:ext uri="{FF2B5EF4-FFF2-40B4-BE49-F238E27FC236}">
              <a16:creationId xmlns:a16="http://schemas.microsoft.com/office/drawing/2014/main" id="{AA3E2904-05B8-4F76-A128-93060DE345B6}"/>
            </a:ext>
          </a:extLst>
        </xdr:cNvPr>
        <xdr:cNvSpPr/>
      </xdr:nvSpPr>
      <xdr:spPr>
        <a:xfrm>
          <a:off x="11487150" y="180799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1200C45-EB7D-41D4-9D22-6F8916843EC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72DC672-669F-4AD1-AB4E-C7CE757C08B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CDF5349-64C3-469A-A5BB-DE888499DCD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122A7158-E34F-4E36-B2E3-E563AB1B376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8E55AFBC-4012-4F85-A07F-09FF5E207E0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46" name="楕円 645">
          <a:extLst>
            <a:ext uri="{FF2B5EF4-FFF2-40B4-BE49-F238E27FC236}">
              <a16:creationId xmlns:a16="http://schemas.microsoft.com/office/drawing/2014/main" id="{12CB3B4D-8E78-4876-8CC2-10EF898EB481}"/>
            </a:ext>
          </a:extLst>
        </xdr:cNvPr>
        <xdr:cNvSpPr/>
      </xdr:nvSpPr>
      <xdr:spPr>
        <a:xfrm>
          <a:off x="14649450" y="179511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141350</xdr:rowOff>
    </xdr:from>
    <xdr:ext cx="405111" cy="259045"/>
    <xdr:sp macro="" textlink="">
      <xdr:nvSpPr>
        <xdr:cNvPr id="647" name="【公民館】&#10;有形固定資産減価償却率該当値テキスト">
          <a:extLst>
            <a:ext uri="{FF2B5EF4-FFF2-40B4-BE49-F238E27FC236}">
              <a16:creationId xmlns:a16="http://schemas.microsoft.com/office/drawing/2014/main" id="{36AE8742-AB88-4B03-9352-155C94FE3E51}"/>
            </a:ext>
          </a:extLst>
        </xdr:cNvPr>
        <xdr:cNvSpPr txBox="1"/>
      </xdr:nvSpPr>
      <xdr:spPr>
        <a:xfrm>
          <a:off x="14742160" y="1779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89081</xdr:rowOff>
    </xdr:from>
    <xdr:to>
      <xdr:col>81</xdr:col>
      <xdr:colOff>101600</xdr:colOff>
      <xdr:row>105</xdr:row>
      <xdr:rowOff>19231</xdr:rowOff>
    </xdr:to>
    <xdr:sp macro="" textlink="">
      <xdr:nvSpPr>
        <xdr:cNvPr id="648" name="楕円 647">
          <a:extLst>
            <a:ext uri="{FF2B5EF4-FFF2-40B4-BE49-F238E27FC236}">
              <a16:creationId xmlns:a16="http://schemas.microsoft.com/office/drawing/2014/main" id="{E4D68C50-13AB-479C-9DB0-216AA7E2647B}"/>
            </a:ext>
          </a:extLst>
        </xdr:cNvPr>
        <xdr:cNvSpPr/>
      </xdr:nvSpPr>
      <xdr:spPr>
        <a:xfrm>
          <a:off x="13887450" y="1792369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139881</xdr:rowOff>
    </xdr:from>
    <xdr:to>
      <xdr:col>85</xdr:col>
      <xdr:colOff>127000</xdr:colOff>
      <xdr:row>104</xdr:row>
      <xdr:rowOff>169273</xdr:rowOff>
    </xdr:to>
    <xdr:cxnSp macro="">
      <xdr:nvCxnSpPr>
        <xdr:cNvPr id="649" name="直線コネクタ 648">
          <a:extLst>
            <a:ext uri="{FF2B5EF4-FFF2-40B4-BE49-F238E27FC236}">
              <a16:creationId xmlns:a16="http://schemas.microsoft.com/office/drawing/2014/main" id="{67ABA427-8E35-4B26-A720-C00EC37A56FD}"/>
            </a:ext>
          </a:extLst>
        </xdr:cNvPr>
        <xdr:cNvCxnSpPr/>
      </xdr:nvCxnSpPr>
      <xdr:spPr>
        <a:xfrm>
          <a:off x="13942060" y="1796687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650" name="楕円 649">
          <a:extLst>
            <a:ext uri="{FF2B5EF4-FFF2-40B4-BE49-F238E27FC236}">
              <a16:creationId xmlns:a16="http://schemas.microsoft.com/office/drawing/2014/main" id="{E947D347-6F37-4627-9CB8-478C4253CF79}"/>
            </a:ext>
          </a:extLst>
        </xdr:cNvPr>
        <xdr:cNvSpPr/>
      </xdr:nvSpPr>
      <xdr:spPr>
        <a:xfrm>
          <a:off x="13089890" y="1789103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139881</xdr:rowOff>
    </xdr:to>
    <xdr:cxnSp macro="">
      <xdr:nvCxnSpPr>
        <xdr:cNvPr id="651" name="直線コネクタ 650">
          <a:extLst>
            <a:ext uri="{FF2B5EF4-FFF2-40B4-BE49-F238E27FC236}">
              <a16:creationId xmlns:a16="http://schemas.microsoft.com/office/drawing/2014/main" id="{F080B216-E717-44D9-9594-130D76A94994}"/>
            </a:ext>
          </a:extLst>
        </xdr:cNvPr>
        <xdr:cNvCxnSpPr/>
      </xdr:nvCxnSpPr>
      <xdr:spPr>
        <a:xfrm>
          <a:off x="13144500" y="1793611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52" name="楕円 651">
          <a:extLst>
            <a:ext uri="{FF2B5EF4-FFF2-40B4-BE49-F238E27FC236}">
              <a16:creationId xmlns:a16="http://schemas.microsoft.com/office/drawing/2014/main" id="{50105600-0FFF-4BCA-9356-D1BD67326895}"/>
            </a:ext>
          </a:extLst>
        </xdr:cNvPr>
        <xdr:cNvSpPr/>
      </xdr:nvSpPr>
      <xdr:spPr>
        <a:xfrm>
          <a:off x="12303760" y="17852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107224</xdr:rowOff>
    </xdr:to>
    <xdr:cxnSp macro="">
      <xdr:nvCxnSpPr>
        <xdr:cNvPr id="653" name="直線コネクタ 652">
          <a:extLst>
            <a:ext uri="{FF2B5EF4-FFF2-40B4-BE49-F238E27FC236}">
              <a16:creationId xmlns:a16="http://schemas.microsoft.com/office/drawing/2014/main" id="{0BC79452-A527-4032-944D-620D5FD3BF5B}"/>
            </a:ext>
          </a:extLst>
        </xdr:cNvPr>
        <xdr:cNvCxnSpPr/>
      </xdr:nvCxnSpPr>
      <xdr:spPr>
        <a:xfrm>
          <a:off x="12346940" y="17907000"/>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54" name="n_1aveValue【公民館】&#10;有形固定資産減価償却率">
          <a:extLst>
            <a:ext uri="{FF2B5EF4-FFF2-40B4-BE49-F238E27FC236}">
              <a16:creationId xmlns:a16="http://schemas.microsoft.com/office/drawing/2014/main" id="{0585CEA5-1EFB-4929-91F9-32474D54A685}"/>
            </a:ext>
          </a:extLst>
        </xdr:cNvPr>
        <xdr:cNvSpPr txBox="1"/>
      </xdr:nvSpPr>
      <xdr:spPr>
        <a:xfrm>
          <a:off x="13738234" y="1819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55" name="n_2aveValue【公民館】&#10;有形固定資産減価償却率">
          <a:extLst>
            <a:ext uri="{FF2B5EF4-FFF2-40B4-BE49-F238E27FC236}">
              <a16:creationId xmlns:a16="http://schemas.microsoft.com/office/drawing/2014/main" id="{810891DA-118F-429F-820F-64B425D4340D}"/>
            </a:ext>
          </a:extLst>
        </xdr:cNvPr>
        <xdr:cNvSpPr txBox="1"/>
      </xdr:nvSpPr>
      <xdr:spPr>
        <a:xfrm>
          <a:off x="12957184" y="1816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56" name="n_3aveValue【公民館】&#10;有形固定資産減価償却率">
          <a:extLst>
            <a:ext uri="{FF2B5EF4-FFF2-40B4-BE49-F238E27FC236}">
              <a16:creationId xmlns:a16="http://schemas.microsoft.com/office/drawing/2014/main" id="{AC3E7F57-40AD-4EE8-95E1-5C88F5D9A71D}"/>
            </a:ext>
          </a:extLst>
        </xdr:cNvPr>
        <xdr:cNvSpPr txBox="1"/>
      </xdr:nvSpPr>
      <xdr:spPr>
        <a:xfrm>
          <a:off x="12171054" y="181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57" name="n_4aveValue【公民館】&#10;有形固定資産減価償却率">
          <a:extLst>
            <a:ext uri="{FF2B5EF4-FFF2-40B4-BE49-F238E27FC236}">
              <a16:creationId xmlns:a16="http://schemas.microsoft.com/office/drawing/2014/main" id="{0086062E-2CF8-4CFA-A1CF-1E4DB4CCBDF9}"/>
            </a:ext>
          </a:extLst>
        </xdr:cNvPr>
        <xdr:cNvSpPr txBox="1"/>
      </xdr:nvSpPr>
      <xdr:spPr>
        <a:xfrm>
          <a:off x="11354444" y="1785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35758</xdr:rowOff>
    </xdr:from>
    <xdr:ext cx="405111" cy="259045"/>
    <xdr:sp macro="" textlink="">
      <xdr:nvSpPr>
        <xdr:cNvPr id="658" name="n_1mainValue【公民館】&#10;有形固定資産減価償却率">
          <a:extLst>
            <a:ext uri="{FF2B5EF4-FFF2-40B4-BE49-F238E27FC236}">
              <a16:creationId xmlns:a16="http://schemas.microsoft.com/office/drawing/2014/main" id="{30C165BE-6156-4DCC-8A00-EF430EAD324F}"/>
            </a:ext>
          </a:extLst>
        </xdr:cNvPr>
        <xdr:cNvSpPr txBox="1"/>
      </xdr:nvSpPr>
      <xdr:spPr>
        <a:xfrm>
          <a:off x="1373823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3101</xdr:rowOff>
    </xdr:from>
    <xdr:ext cx="405111" cy="259045"/>
    <xdr:sp macro="" textlink="">
      <xdr:nvSpPr>
        <xdr:cNvPr id="659" name="n_2mainValue【公民館】&#10;有形固定資産減価償却率">
          <a:extLst>
            <a:ext uri="{FF2B5EF4-FFF2-40B4-BE49-F238E27FC236}">
              <a16:creationId xmlns:a16="http://schemas.microsoft.com/office/drawing/2014/main" id="{A8F4D263-D787-486F-AA29-D17281ED7C3F}"/>
            </a:ext>
          </a:extLst>
        </xdr:cNvPr>
        <xdr:cNvSpPr txBox="1"/>
      </xdr:nvSpPr>
      <xdr:spPr>
        <a:xfrm>
          <a:off x="1295718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60" name="n_3mainValue【公民館】&#10;有形固定資産減価償却率">
          <a:extLst>
            <a:ext uri="{FF2B5EF4-FFF2-40B4-BE49-F238E27FC236}">
              <a16:creationId xmlns:a16="http://schemas.microsoft.com/office/drawing/2014/main" id="{2DACF62B-E681-48E7-9546-3AA513CF312E}"/>
            </a:ext>
          </a:extLst>
        </xdr:cNvPr>
        <xdr:cNvSpPr txBox="1"/>
      </xdr:nvSpPr>
      <xdr:spPr>
        <a:xfrm>
          <a:off x="1217105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1697378C-E9F2-41CD-996B-6E8E727FC1F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09C7E056-3171-4A48-898B-F3F1AC6821B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FB422E94-9A98-46BF-B889-B5C3169C5A1C}"/>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5F792407-07A2-4996-8136-9B8C1100374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3D6B5BD3-8BFA-4F4A-A883-D41E9E378EF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11671EE2-ABCF-4654-BEAB-840CB1E745C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DA46FA00-B66D-43D2-9CA7-ED5CB893813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03862A1A-5426-4051-849C-B1F17778CFF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A8B99182-487B-41E0-935C-D749C0125B8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5845EBAD-DAC3-460C-ACDC-C57482EE0F5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a:extLst>
            <a:ext uri="{FF2B5EF4-FFF2-40B4-BE49-F238E27FC236}">
              <a16:creationId xmlns:a16="http://schemas.microsoft.com/office/drawing/2014/main" id="{687DABED-BFC5-4926-AB18-8317FA2668D9}"/>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a:extLst>
            <a:ext uri="{FF2B5EF4-FFF2-40B4-BE49-F238E27FC236}">
              <a16:creationId xmlns:a16="http://schemas.microsoft.com/office/drawing/2014/main" id="{3D4AA1E1-3B80-4860-A25B-DC50ECF0A391}"/>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a:extLst>
            <a:ext uri="{FF2B5EF4-FFF2-40B4-BE49-F238E27FC236}">
              <a16:creationId xmlns:a16="http://schemas.microsoft.com/office/drawing/2014/main" id="{1ED93BB3-590B-427B-A835-EFF6DBBFBBC9}"/>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a:extLst>
            <a:ext uri="{FF2B5EF4-FFF2-40B4-BE49-F238E27FC236}">
              <a16:creationId xmlns:a16="http://schemas.microsoft.com/office/drawing/2014/main" id="{FB21B13A-85B3-4038-B293-E5626E38AD01}"/>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a:extLst>
            <a:ext uri="{FF2B5EF4-FFF2-40B4-BE49-F238E27FC236}">
              <a16:creationId xmlns:a16="http://schemas.microsoft.com/office/drawing/2014/main" id="{A17AC084-58A3-4D05-BCC3-A4F899B7451E}"/>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a:extLst>
            <a:ext uri="{FF2B5EF4-FFF2-40B4-BE49-F238E27FC236}">
              <a16:creationId xmlns:a16="http://schemas.microsoft.com/office/drawing/2014/main" id="{071EEE68-8BA5-4B6F-AF45-2F787269A363}"/>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a:extLst>
            <a:ext uri="{FF2B5EF4-FFF2-40B4-BE49-F238E27FC236}">
              <a16:creationId xmlns:a16="http://schemas.microsoft.com/office/drawing/2014/main" id="{135BC335-2C01-462E-811F-6CA98EEF97A2}"/>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a:extLst>
            <a:ext uri="{FF2B5EF4-FFF2-40B4-BE49-F238E27FC236}">
              <a16:creationId xmlns:a16="http://schemas.microsoft.com/office/drawing/2014/main" id="{95A0217B-382E-4609-8D9E-1F3A616CDC05}"/>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a:extLst>
            <a:ext uri="{FF2B5EF4-FFF2-40B4-BE49-F238E27FC236}">
              <a16:creationId xmlns:a16="http://schemas.microsoft.com/office/drawing/2014/main" id="{F6374BC7-3EF8-4594-9465-BBE17B06C270}"/>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a:extLst>
            <a:ext uri="{FF2B5EF4-FFF2-40B4-BE49-F238E27FC236}">
              <a16:creationId xmlns:a16="http://schemas.microsoft.com/office/drawing/2014/main" id="{32B42D0C-DA8B-4CE9-BED3-23D1750AA3E3}"/>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a:extLst>
            <a:ext uri="{FF2B5EF4-FFF2-40B4-BE49-F238E27FC236}">
              <a16:creationId xmlns:a16="http://schemas.microsoft.com/office/drawing/2014/main" id="{26B0A5C7-1D81-439B-B6A9-65DC9E05A3A4}"/>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a:extLst>
            <a:ext uri="{FF2B5EF4-FFF2-40B4-BE49-F238E27FC236}">
              <a16:creationId xmlns:a16="http://schemas.microsoft.com/office/drawing/2014/main" id="{7FCC82A7-E698-422E-8311-CCBE8B9D4611}"/>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07413AB4-D9C8-440E-8C3E-473C6F0825E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38FBE920-4A82-4C84-8808-44970C80AEA6}"/>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DBA07A14-5455-45A3-A2A2-EFD0342C92B6}"/>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86" name="直線コネクタ 685">
          <a:extLst>
            <a:ext uri="{FF2B5EF4-FFF2-40B4-BE49-F238E27FC236}">
              <a16:creationId xmlns:a16="http://schemas.microsoft.com/office/drawing/2014/main" id="{A2418733-43B1-40B1-BE06-13BB490E313B}"/>
            </a:ext>
          </a:extLst>
        </xdr:cNvPr>
        <xdr:cNvCxnSpPr/>
      </xdr:nvCxnSpPr>
      <xdr:spPr>
        <a:xfrm flipV="1">
          <a:off x="19947254" y="1724868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87" name="【公民館】&#10;一人当たり面積最小値テキスト">
          <a:extLst>
            <a:ext uri="{FF2B5EF4-FFF2-40B4-BE49-F238E27FC236}">
              <a16:creationId xmlns:a16="http://schemas.microsoft.com/office/drawing/2014/main" id="{936BC6F8-79C9-490E-AB44-E1BF268A0248}"/>
            </a:ext>
          </a:extLst>
        </xdr:cNvPr>
        <xdr:cNvSpPr txBox="1"/>
      </xdr:nvSpPr>
      <xdr:spPr>
        <a:xfrm>
          <a:off x="1998599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88" name="直線コネクタ 687">
          <a:extLst>
            <a:ext uri="{FF2B5EF4-FFF2-40B4-BE49-F238E27FC236}">
              <a16:creationId xmlns:a16="http://schemas.microsoft.com/office/drawing/2014/main" id="{95C2CE10-4FB7-4A0B-8C16-91D1C5BB6834}"/>
            </a:ext>
          </a:extLst>
        </xdr:cNvPr>
        <xdr:cNvCxnSpPr/>
      </xdr:nvCxnSpPr>
      <xdr:spPr>
        <a:xfrm>
          <a:off x="1988566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89" name="【公民館】&#10;一人当たり面積最大値テキスト">
          <a:extLst>
            <a:ext uri="{FF2B5EF4-FFF2-40B4-BE49-F238E27FC236}">
              <a16:creationId xmlns:a16="http://schemas.microsoft.com/office/drawing/2014/main" id="{15B6C65B-CE31-4FEF-9A61-75E5B8413833}"/>
            </a:ext>
          </a:extLst>
        </xdr:cNvPr>
        <xdr:cNvSpPr txBox="1"/>
      </xdr:nvSpPr>
      <xdr:spPr>
        <a:xfrm>
          <a:off x="19985990" y="170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90" name="直線コネクタ 689">
          <a:extLst>
            <a:ext uri="{FF2B5EF4-FFF2-40B4-BE49-F238E27FC236}">
              <a16:creationId xmlns:a16="http://schemas.microsoft.com/office/drawing/2014/main" id="{DFA38E13-99BB-41C3-AB40-D59BA243D62D}"/>
            </a:ext>
          </a:extLst>
        </xdr:cNvPr>
        <xdr:cNvCxnSpPr/>
      </xdr:nvCxnSpPr>
      <xdr:spPr>
        <a:xfrm>
          <a:off x="19885660" y="17248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691" name="【公民館】&#10;一人当たり面積平均値テキスト">
          <a:extLst>
            <a:ext uri="{FF2B5EF4-FFF2-40B4-BE49-F238E27FC236}">
              <a16:creationId xmlns:a16="http://schemas.microsoft.com/office/drawing/2014/main" id="{D4C2EB61-4218-411E-A7B8-294ABA0A98EA}"/>
            </a:ext>
          </a:extLst>
        </xdr:cNvPr>
        <xdr:cNvSpPr txBox="1"/>
      </xdr:nvSpPr>
      <xdr:spPr>
        <a:xfrm>
          <a:off x="1998599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92" name="フローチャート: 判断 691">
          <a:extLst>
            <a:ext uri="{FF2B5EF4-FFF2-40B4-BE49-F238E27FC236}">
              <a16:creationId xmlns:a16="http://schemas.microsoft.com/office/drawing/2014/main" id="{9EBB15AC-530D-4941-A99B-C2F89E72ADE0}"/>
            </a:ext>
          </a:extLst>
        </xdr:cNvPr>
        <xdr:cNvSpPr/>
      </xdr:nvSpPr>
      <xdr:spPr>
        <a:xfrm>
          <a:off x="19904710" y="182682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93" name="フローチャート: 判断 692">
          <a:extLst>
            <a:ext uri="{FF2B5EF4-FFF2-40B4-BE49-F238E27FC236}">
              <a16:creationId xmlns:a16="http://schemas.microsoft.com/office/drawing/2014/main" id="{9895DE1C-B152-4B7F-B48A-B0F7F8A0BAF3}"/>
            </a:ext>
          </a:extLst>
        </xdr:cNvPr>
        <xdr:cNvSpPr/>
      </xdr:nvSpPr>
      <xdr:spPr>
        <a:xfrm>
          <a:off x="19161760" y="182704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94" name="フローチャート: 判断 693">
          <a:extLst>
            <a:ext uri="{FF2B5EF4-FFF2-40B4-BE49-F238E27FC236}">
              <a16:creationId xmlns:a16="http://schemas.microsoft.com/office/drawing/2014/main" id="{1F0AFF59-6C59-4E7F-9614-B539A0280035}"/>
            </a:ext>
          </a:extLst>
        </xdr:cNvPr>
        <xdr:cNvSpPr/>
      </xdr:nvSpPr>
      <xdr:spPr>
        <a:xfrm>
          <a:off x="18345150" y="182821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95" name="フローチャート: 判断 694">
          <a:extLst>
            <a:ext uri="{FF2B5EF4-FFF2-40B4-BE49-F238E27FC236}">
              <a16:creationId xmlns:a16="http://schemas.microsoft.com/office/drawing/2014/main" id="{8A0BB669-C869-4F27-A685-3337D76E73F2}"/>
            </a:ext>
          </a:extLst>
        </xdr:cNvPr>
        <xdr:cNvSpPr/>
      </xdr:nvSpPr>
      <xdr:spPr>
        <a:xfrm>
          <a:off x="17547590" y="1827557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96" name="フローチャート: 判断 695">
          <a:extLst>
            <a:ext uri="{FF2B5EF4-FFF2-40B4-BE49-F238E27FC236}">
              <a16:creationId xmlns:a16="http://schemas.microsoft.com/office/drawing/2014/main" id="{181007ED-7B99-4C37-8A85-097A33946D77}"/>
            </a:ext>
          </a:extLst>
        </xdr:cNvPr>
        <xdr:cNvSpPr/>
      </xdr:nvSpPr>
      <xdr:spPr>
        <a:xfrm>
          <a:off x="16761460" y="182671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79C05231-5ACD-4D61-9047-89DB9A26BF8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9C26352-8F4B-475F-B5AF-9D0A94B7D1E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3EFEC602-4A60-4029-B210-15D94F63A7ED}"/>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4AFAA6A-BD20-43CE-B295-4262D21BAD7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E03FF873-848B-4A3F-9C03-ECEAD9DA58B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702" name="楕円 701">
          <a:extLst>
            <a:ext uri="{FF2B5EF4-FFF2-40B4-BE49-F238E27FC236}">
              <a16:creationId xmlns:a16="http://schemas.microsoft.com/office/drawing/2014/main" id="{9B743A43-64EA-44D1-AEEC-42F83AD332F6}"/>
            </a:ext>
          </a:extLst>
        </xdr:cNvPr>
        <xdr:cNvSpPr/>
      </xdr:nvSpPr>
      <xdr:spPr>
        <a:xfrm>
          <a:off x="19904710" y="184761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703" name="【公民館】&#10;一人当たり面積該当値テキスト">
          <a:extLst>
            <a:ext uri="{FF2B5EF4-FFF2-40B4-BE49-F238E27FC236}">
              <a16:creationId xmlns:a16="http://schemas.microsoft.com/office/drawing/2014/main" id="{CBCCA584-C974-4248-8C74-CB64892BC8A1}"/>
            </a:ext>
          </a:extLst>
        </xdr:cNvPr>
        <xdr:cNvSpPr txBox="1"/>
      </xdr:nvSpPr>
      <xdr:spPr>
        <a:xfrm>
          <a:off x="1998599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704" name="楕円 703">
          <a:extLst>
            <a:ext uri="{FF2B5EF4-FFF2-40B4-BE49-F238E27FC236}">
              <a16:creationId xmlns:a16="http://schemas.microsoft.com/office/drawing/2014/main" id="{0E968776-E6C3-408B-B255-C201CA2B1FF1}"/>
            </a:ext>
          </a:extLst>
        </xdr:cNvPr>
        <xdr:cNvSpPr/>
      </xdr:nvSpPr>
      <xdr:spPr>
        <a:xfrm>
          <a:off x="19161760" y="1848049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705" name="直線コネクタ 704">
          <a:extLst>
            <a:ext uri="{FF2B5EF4-FFF2-40B4-BE49-F238E27FC236}">
              <a16:creationId xmlns:a16="http://schemas.microsoft.com/office/drawing/2014/main" id="{9CD127E2-8F62-4D9F-8B89-7B6CE9576A36}"/>
            </a:ext>
          </a:extLst>
        </xdr:cNvPr>
        <xdr:cNvCxnSpPr/>
      </xdr:nvCxnSpPr>
      <xdr:spPr>
        <a:xfrm>
          <a:off x="19204940" y="18529391"/>
          <a:ext cx="74295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706" name="楕円 705">
          <a:extLst>
            <a:ext uri="{FF2B5EF4-FFF2-40B4-BE49-F238E27FC236}">
              <a16:creationId xmlns:a16="http://schemas.microsoft.com/office/drawing/2014/main" id="{B4F9D603-FD97-4038-A238-A65FC55CE764}"/>
            </a:ext>
          </a:extLst>
        </xdr:cNvPr>
        <xdr:cNvSpPr/>
      </xdr:nvSpPr>
      <xdr:spPr>
        <a:xfrm>
          <a:off x="18345150" y="184804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10886</xdr:rowOff>
    </xdr:to>
    <xdr:cxnSp macro="">
      <xdr:nvCxnSpPr>
        <xdr:cNvPr id="707" name="直線コネクタ 706">
          <a:extLst>
            <a:ext uri="{FF2B5EF4-FFF2-40B4-BE49-F238E27FC236}">
              <a16:creationId xmlns:a16="http://schemas.microsoft.com/office/drawing/2014/main" id="{394701AE-47E7-4291-B00F-665B8474746A}"/>
            </a:ext>
          </a:extLst>
        </xdr:cNvPr>
        <xdr:cNvCxnSpPr/>
      </xdr:nvCxnSpPr>
      <xdr:spPr>
        <a:xfrm>
          <a:off x="18399760" y="1852939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08" name="楕円 707">
          <a:extLst>
            <a:ext uri="{FF2B5EF4-FFF2-40B4-BE49-F238E27FC236}">
              <a16:creationId xmlns:a16="http://schemas.microsoft.com/office/drawing/2014/main" id="{3D8D7AE3-EB50-4AB7-8E82-0E8C20553CD1}"/>
            </a:ext>
          </a:extLst>
        </xdr:cNvPr>
        <xdr:cNvSpPr/>
      </xdr:nvSpPr>
      <xdr:spPr>
        <a:xfrm>
          <a:off x="17547590" y="184772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10886</xdr:rowOff>
    </xdr:to>
    <xdr:cxnSp macro="">
      <xdr:nvCxnSpPr>
        <xdr:cNvPr id="709" name="直線コネクタ 708">
          <a:extLst>
            <a:ext uri="{FF2B5EF4-FFF2-40B4-BE49-F238E27FC236}">
              <a16:creationId xmlns:a16="http://schemas.microsoft.com/office/drawing/2014/main" id="{25A13FBF-2BCA-46E8-8025-9BB908FE367C}"/>
            </a:ext>
          </a:extLst>
        </xdr:cNvPr>
        <xdr:cNvCxnSpPr/>
      </xdr:nvCxnSpPr>
      <xdr:spPr>
        <a:xfrm>
          <a:off x="17602200" y="18526125"/>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10" name="n_1aveValue【公民館】&#10;一人当たり面積">
          <a:extLst>
            <a:ext uri="{FF2B5EF4-FFF2-40B4-BE49-F238E27FC236}">
              <a16:creationId xmlns:a16="http://schemas.microsoft.com/office/drawing/2014/main" id="{264E3145-9BEF-4BE8-9601-8CC89DFF3F82}"/>
            </a:ext>
          </a:extLst>
        </xdr:cNvPr>
        <xdr:cNvSpPr txBox="1"/>
      </xdr:nvSpPr>
      <xdr:spPr>
        <a:xfrm>
          <a:off x="18982132" y="1805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11" name="n_2aveValue【公民館】&#10;一人当たり面積">
          <a:extLst>
            <a:ext uri="{FF2B5EF4-FFF2-40B4-BE49-F238E27FC236}">
              <a16:creationId xmlns:a16="http://schemas.microsoft.com/office/drawing/2014/main" id="{E129AA81-E6DF-475E-B7C8-5B209788E8EB}"/>
            </a:ext>
          </a:extLst>
        </xdr:cNvPr>
        <xdr:cNvSpPr txBox="1"/>
      </xdr:nvSpPr>
      <xdr:spPr>
        <a:xfrm>
          <a:off x="18182032" y="1806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12" name="n_3aveValue【公民館】&#10;一人当たり面積">
          <a:extLst>
            <a:ext uri="{FF2B5EF4-FFF2-40B4-BE49-F238E27FC236}">
              <a16:creationId xmlns:a16="http://schemas.microsoft.com/office/drawing/2014/main" id="{0DE6EEB8-7E28-49C7-8E0E-15F2CE0E936B}"/>
            </a:ext>
          </a:extLst>
        </xdr:cNvPr>
        <xdr:cNvSpPr txBox="1"/>
      </xdr:nvSpPr>
      <xdr:spPr>
        <a:xfrm>
          <a:off x="17384472" y="1805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13" name="n_4aveValue【公民館】&#10;一人当たり面積">
          <a:extLst>
            <a:ext uri="{FF2B5EF4-FFF2-40B4-BE49-F238E27FC236}">
              <a16:creationId xmlns:a16="http://schemas.microsoft.com/office/drawing/2014/main" id="{269DED7F-C1B8-405E-BDEE-6113D8EAD14A}"/>
            </a:ext>
          </a:extLst>
        </xdr:cNvPr>
        <xdr:cNvSpPr txBox="1"/>
      </xdr:nvSpPr>
      <xdr:spPr>
        <a:xfrm>
          <a:off x="16588817" y="1804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714" name="n_1mainValue【公民館】&#10;一人当たり面積">
          <a:extLst>
            <a:ext uri="{FF2B5EF4-FFF2-40B4-BE49-F238E27FC236}">
              <a16:creationId xmlns:a16="http://schemas.microsoft.com/office/drawing/2014/main" id="{71A246AA-066D-4E05-B937-348981AA1FF5}"/>
            </a:ext>
          </a:extLst>
        </xdr:cNvPr>
        <xdr:cNvSpPr txBox="1"/>
      </xdr:nvSpPr>
      <xdr:spPr>
        <a:xfrm>
          <a:off x="18982132" y="1857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715" name="n_2mainValue【公民館】&#10;一人当たり面積">
          <a:extLst>
            <a:ext uri="{FF2B5EF4-FFF2-40B4-BE49-F238E27FC236}">
              <a16:creationId xmlns:a16="http://schemas.microsoft.com/office/drawing/2014/main" id="{91D9FAC4-B8CD-48D2-9024-344C5311844A}"/>
            </a:ext>
          </a:extLst>
        </xdr:cNvPr>
        <xdr:cNvSpPr txBox="1"/>
      </xdr:nvSpPr>
      <xdr:spPr>
        <a:xfrm>
          <a:off x="18182032" y="1857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716" name="n_3mainValue【公民館】&#10;一人当たり面積">
          <a:extLst>
            <a:ext uri="{FF2B5EF4-FFF2-40B4-BE49-F238E27FC236}">
              <a16:creationId xmlns:a16="http://schemas.microsoft.com/office/drawing/2014/main" id="{85C69C43-65C4-42A7-9A6F-059FE9106FED}"/>
            </a:ext>
          </a:extLst>
        </xdr:cNvPr>
        <xdr:cNvSpPr txBox="1"/>
      </xdr:nvSpPr>
      <xdr:spPr>
        <a:xfrm>
          <a:off x="17384472"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ADD981AA-2753-48F3-B580-6CD7DAC32EE5}"/>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861D23E6-F300-4861-A10D-7A8C96C9387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B71204FF-1D7F-47F5-B536-C9D4492201A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類似団体平均と比較すると、有形固定資産減価償却率は、公営住宅、児童館が高く、道路、橋りょう・トンネル、学校施設、公民館が低くなっている。</a:t>
          </a:r>
        </a:p>
        <a:p>
          <a:r>
            <a:rPr lang="ja-JP" altLang="ja-JP" sz="1100">
              <a:solidFill>
                <a:schemeClr val="dk1"/>
              </a:solidFill>
              <a:effectLst/>
              <a:latin typeface="+mn-lt"/>
              <a:ea typeface="+mn-ea"/>
              <a:cs typeface="+mn-cs"/>
            </a:rPr>
            <a:t>公営住宅については、今後は北下町営住宅の解体を予定している。児童館については、平成２７年度に大規模改造を実施したが、類似団体平均と比較しても比率は高く、数値も上昇傾向にあるため、個別施設計画に基づいた適切な維持管理に努めたい。</a:t>
          </a:r>
        </a:p>
        <a:p>
          <a:r>
            <a:rPr lang="ja-JP" altLang="ja-JP" sz="1100">
              <a:solidFill>
                <a:schemeClr val="dk1"/>
              </a:solidFill>
              <a:effectLst/>
              <a:latin typeface="+mn-lt"/>
              <a:ea typeface="+mn-ea"/>
              <a:cs typeface="+mn-cs"/>
            </a:rPr>
            <a:t>一方で道路の減価償却率が低く、一人当たり延長の数値が高い点については、本町を南北に横切る関越自動車道の側道が町道となっていることや、吉岡バイパスの開通に伴う県道の町道移管等が要因に上げられる。また、令和３年度においては、駒寄スマートインターチェンジの大型車乗り入れが可能となり、今後はインター東側における商業施設の出店に伴う周辺町道の改良や、漆原地区における都市計画道路の整備等を予定している。橋りょう・トンネルについては、類似団体平均に比べ８．２ポイント低い数値となっており、今後も長寿命化計画に基づき、補修工事を予定している。学校施設は、近年の増改築や更新工事等に伴い、減価償却率は類似団体平均を下回っているが、一人当たり面積は平均値を下回っていることからも、依然として施設の狭小が懸念される状況にあり、今後は学校用地の拡大などを予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0A7A34-DF72-463C-9151-67D5CA82F1C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306423-F907-4C22-9491-C0D438666B3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BFB593-2D63-459B-945B-7653F47BA6B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0FE35B-F13C-415C-8598-B99E4EB0C96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14FFB1-E95F-46D6-9B7C-4672401975C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66D0CD-89D0-4225-9759-228B19859B7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99A1FF-CDDF-482E-9B19-D672ECE65A0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980608-2C23-4FB0-A59C-F618DD0F6D5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256AFC-5CC2-4A92-B481-950F297DDEA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24BDE2-4D87-4393-9A96-99CB6972CF1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7921FB-DF32-457E-A5C4-0433F4679596}"/>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3140AF-9A54-417F-88A8-922540509AF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68A3EF-4B53-4B29-8D5C-4624678D61E3}"/>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648DE9-BAFD-4DBB-821F-6BE04C34CBC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E9BD30-137C-44D0-A86D-062EEF58523E}"/>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D2DF36-F085-4D63-9501-A9A8580BB316}"/>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D0C853-4FAC-4260-9EF1-70455BA765A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CEB14E-C9BF-408E-9860-214108FE7D9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BDB934-A4C3-45AC-AD9B-E87CC4E519ED}"/>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D199E7-BF42-494E-A80C-BF750E1BFD0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DA2EFC-819F-4CAF-86F4-5BFF1D3C349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183607-949F-451D-8E4B-FE2F5839E566}"/>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B2FBA8-AB59-4279-803C-58B8DB449F9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00FE70-E8C6-4F93-8965-C7F3EB58413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54522C-7BAC-4AB7-A0DB-236F7B40E9B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3C58E1-2E9C-4527-A0DD-F047AA4E82F3}"/>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E88FDE-A17C-49F2-8CFC-DEF957AD8DC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481C24-DF2F-4382-8858-E4C8079D9A7F}"/>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4DA8EF-6A39-4724-8E7A-D2262AAAC36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F08F4B-19E4-46DA-9125-1FD381E3754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154D1D-9B5E-4DF9-80A5-E42BECB62B5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19EBEA-AC4F-48FE-8FE6-07640E6E300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AC8BC1-2EB4-4B8E-878A-AA74EAE1EE6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30BA7F-01B4-469E-B590-2B244525201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94C74C-D1A6-4225-9C16-0578F197CCA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383E50-67CC-4FD2-BD07-78B9154B099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35B1AC-3D29-46B9-A88D-7BD2D35F0E9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9D4B9E-FB7F-4C93-A2B4-09762ACB403E}"/>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261A73-012E-48C1-9D5C-AF38AE3815C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33CFB5-FBDB-409D-AC0B-0B2B772D026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E2C9D1-BFAE-431F-8A7F-C2A672283313}"/>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943B9B-4DCE-4344-B47E-FB93B3581CF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B89B53-9397-41AC-8AB0-41CC893D4AF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5FA87A-AADA-4A9A-8E98-B6732631B6F2}"/>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5FD30AE-2C9F-4232-97C8-3C967CD37A7D}"/>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39F4B69-A1EE-47FF-9F83-B8AF8A5776CE}"/>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6915A08-D71B-4854-8B64-A4602660860D}"/>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75F141-A9D9-4CB8-8550-9674947CCF22}"/>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98CD52-D710-432E-A3C4-A962DEB59271}"/>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83FB06-A223-41D4-A8FA-1114A5195E5A}"/>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9EB98B-B91B-47E0-A651-30C17AEC651C}"/>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25B9ED3-AAFA-4B29-8FB1-8CA811A055CA}"/>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B233000-09FE-48BD-A32A-8471DBC521C0}"/>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E9D0F0-5B49-4F9B-AA0D-ECFBEE6631B9}"/>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1575A2-7937-4049-B283-7F84C8C5C98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2933C35-A58E-48F1-8D40-93582B6947C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C8DEE71-F764-43CC-960B-0A679D7C3E6F}"/>
            </a:ext>
          </a:extLst>
        </xdr:cNvPr>
        <xdr:cNvCxnSpPr/>
      </xdr:nvCxnSpPr>
      <xdr:spPr>
        <a:xfrm flipV="1">
          <a:off x="4173855" y="5835559"/>
          <a:ext cx="0" cy="1461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03A8D06-C277-496E-A955-F05A311D2A60}"/>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1797808-E58A-41BF-AFEF-F5FCB068985D}"/>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635BE09A-4972-4EB0-8DF3-BD54CECCFDFD}"/>
            </a:ext>
          </a:extLst>
        </xdr:cNvPr>
        <xdr:cNvSpPr txBox="1"/>
      </xdr:nvSpPr>
      <xdr:spPr>
        <a:xfrm>
          <a:off x="4212590" y="561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B4841F65-FC32-43C1-A6F3-469DB8BE2165}"/>
            </a:ext>
          </a:extLst>
        </xdr:cNvPr>
        <xdr:cNvCxnSpPr/>
      </xdr:nvCxnSpPr>
      <xdr:spPr>
        <a:xfrm>
          <a:off x="4112260" y="5835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90B7C321-C038-4F82-9D38-F064B99E6F99}"/>
            </a:ext>
          </a:extLst>
        </xdr:cNvPr>
        <xdr:cNvSpPr txBox="1"/>
      </xdr:nvSpPr>
      <xdr:spPr>
        <a:xfrm>
          <a:off x="4212590" y="6475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C8FDEADD-CB4D-412F-81B3-422E94862092}"/>
            </a:ext>
          </a:extLst>
        </xdr:cNvPr>
        <xdr:cNvSpPr/>
      </xdr:nvSpPr>
      <xdr:spPr>
        <a:xfrm>
          <a:off x="4131310" y="64931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6AB3C88E-9141-40AB-9215-8FA226E69D27}"/>
            </a:ext>
          </a:extLst>
        </xdr:cNvPr>
        <xdr:cNvSpPr/>
      </xdr:nvSpPr>
      <xdr:spPr>
        <a:xfrm>
          <a:off x="3388360" y="64588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DBC1AD1E-E2A3-45B3-8382-D976DA6961F1}"/>
            </a:ext>
          </a:extLst>
        </xdr:cNvPr>
        <xdr:cNvSpPr/>
      </xdr:nvSpPr>
      <xdr:spPr>
        <a:xfrm>
          <a:off x="2571750" y="6429738"/>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3F38490-75A4-4391-9DC1-8E7D7D8C7D4A}"/>
            </a:ext>
          </a:extLst>
        </xdr:cNvPr>
        <xdr:cNvSpPr/>
      </xdr:nvSpPr>
      <xdr:spPr>
        <a:xfrm>
          <a:off x="1774190" y="639054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295EBB7F-DC28-4702-8787-4322F4866D12}"/>
            </a:ext>
          </a:extLst>
        </xdr:cNvPr>
        <xdr:cNvSpPr/>
      </xdr:nvSpPr>
      <xdr:spPr>
        <a:xfrm>
          <a:off x="988060" y="636632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16BAD0-AED3-44FC-80BB-952B46D334B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259BC2-90DF-4258-9900-B66E2C5733F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513DF9-5CEB-4A68-AB5A-3277D563F8C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566AA1-B752-41D2-8D30-AE0292C0593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9B0BDC8-FFCC-47E3-93A0-AAAE9D7CBA9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D413E97E-8D03-44E2-BBBC-80832D835298}"/>
            </a:ext>
          </a:extLst>
        </xdr:cNvPr>
        <xdr:cNvSpPr/>
      </xdr:nvSpPr>
      <xdr:spPr>
        <a:xfrm>
          <a:off x="4131310" y="6483078"/>
          <a:ext cx="9779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5" name="【図書館】&#10;有形固定資産減価償却率該当値テキスト">
          <a:extLst>
            <a:ext uri="{FF2B5EF4-FFF2-40B4-BE49-F238E27FC236}">
              <a16:creationId xmlns:a16="http://schemas.microsoft.com/office/drawing/2014/main" id="{AE105A9D-FC80-4761-BC80-B40806654B54}"/>
            </a:ext>
          </a:extLst>
        </xdr:cNvPr>
        <xdr:cNvSpPr txBox="1"/>
      </xdr:nvSpPr>
      <xdr:spPr>
        <a:xfrm>
          <a:off x="4212590"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a:extLst>
            <a:ext uri="{FF2B5EF4-FFF2-40B4-BE49-F238E27FC236}">
              <a16:creationId xmlns:a16="http://schemas.microsoft.com/office/drawing/2014/main" id="{24C78310-5153-4B1C-A9F6-D6BAF76EE17C}"/>
            </a:ext>
          </a:extLst>
        </xdr:cNvPr>
        <xdr:cNvSpPr/>
      </xdr:nvSpPr>
      <xdr:spPr>
        <a:xfrm>
          <a:off x="3388360" y="64806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276D2DDE-DFCF-4029-B29D-A5A1DA8C719D}"/>
            </a:ext>
          </a:extLst>
        </xdr:cNvPr>
        <xdr:cNvCxnSpPr/>
      </xdr:nvCxnSpPr>
      <xdr:spPr>
        <a:xfrm>
          <a:off x="3431540" y="6531429"/>
          <a:ext cx="74295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C36B3785-61E7-49AB-9753-98266391550E}"/>
            </a:ext>
          </a:extLst>
        </xdr:cNvPr>
        <xdr:cNvSpPr/>
      </xdr:nvSpPr>
      <xdr:spPr>
        <a:xfrm>
          <a:off x="2571750" y="64504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12519</xdr:rowOff>
    </xdr:to>
    <xdr:cxnSp macro="">
      <xdr:nvCxnSpPr>
        <xdr:cNvPr id="79" name="直線コネクタ 78">
          <a:extLst>
            <a:ext uri="{FF2B5EF4-FFF2-40B4-BE49-F238E27FC236}">
              <a16:creationId xmlns:a16="http://schemas.microsoft.com/office/drawing/2014/main" id="{34D66D9E-DC7B-4F17-B5A0-4F5028E796ED}"/>
            </a:ext>
          </a:extLst>
        </xdr:cNvPr>
        <xdr:cNvCxnSpPr/>
      </xdr:nvCxnSpPr>
      <xdr:spPr>
        <a:xfrm>
          <a:off x="2626360" y="6505031"/>
          <a:ext cx="80518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B45E6AEB-AB19-42A4-B102-96279FCDBB79}"/>
            </a:ext>
          </a:extLst>
        </xdr:cNvPr>
        <xdr:cNvSpPr/>
      </xdr:nvSpPr>
      <xdr:spPr>
        <a:xfrm>
          <a:off x="1774190" y="64229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0D2B1C23-1ADB-44B7-8A56-7B0B6D357C43}"/>
            </a:ext>
          </a:extLst>
        </xdr:cNvPr>
        <xdr:cNvCxnSpPr/>
      </xdr:nvCxnSpPr>
      <xdr:spPr>
        <a:xfrm>
          <a:off x="1828800" y="6477544"/>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2" name="n_1aveValue【図書館】&#10;有形固定資産減価償却率">
          <a:extLst>
            <a:ext uri="{FF2B5EF4-FFF2-40B4-BE49-F238E27FC236}">
              <a16:creationId xmlns:a16="http://schemas.microsoft.com/office/drawing/2014/main" id="{6DA93FDF-7FFA-4467-AB15-52FD34EB5F78}"/>
            </a:ext>
          </a:extLst>
        </xdr:cNvPr>
        <xdr:cNvSpPr txBox="1"/>
      </xdr:nvSpPr>
      <xdr:spPr>
        <a:xfrm>
          <a:off x="32391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3" name="n_2aveValue【図書館】&#10;有形固定資産減価償却率">
          <a:extLst>
            <a:ext uri="{FF2B5EF4-FFF2-40B4-BE49-F238E27FC236}">
              <a16:creationId xmlns:a16="http://schemas.microsoft.com/office/drawing/2014/main" id="{92E26F61-6104-41CA-BB5D-E6449084E237}"/>
            </a:ext>
          </a:extLst>
        </xdr:cNvPr>
        <xdr:cNvSpPr txBox="1"/>
      </xdr:nvSpPr>
      <xdr:spPr>
        <a:xfrm>
          <a:off x="2439044" y="620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4" name="n_3aveValue【図書館】&#10;有形固定資産減価償却率">
          <a:extLst>
            <a:ext uri="{FF2B5EF4-FFF2-40B4-BE49-F238E27FC236}">
              <a16:creationId xmlns:a16="http://schemas.microsoft.com/office/drawing/2014/main" id="{61687C5F-4BEF-4E9C-B049-3A68D8B31012}"/>
            </a:ext>
          </a:extLst>
        </xdr:cNvPr>
        <xdr:cNvSpPr txBox="1"/>
      </xdr:nvSpPr>
      <xdr:spPr>
        <a:xfrm>
          <a:off x="1641484" y="6165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5" name="n_4aveValue【図書館】&#10;有形固定資産減価償却率">
          <a:extLst>
            <a:ext uri="{FF2B5EF4-FFF2-40B4-BE49-F238E27FC236}">
              <a16:creationId xmlns:a16="http://schemas.microsoft.com/office/drawing/2014/main" id="{0FEAD71E-304B-4711-8AF4-3BD2C2437235}"/>
            </a:ext>
          </a:extLst>
        </xdr:cNvPr>
        <xdr:cNvSpPr txBox="1"/>
      </xdr:nvSpPr>
      <xdr:spPr>
        <a:xfrm>
          <a:off x="855354" y="613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54446</xdr:rowOff>
    </xdr:from>
    <xdr:ext cx="405111" cy="259045"/>
    <xdr:sp macro="" textlink="">
      <xdr:nvSpPr>
        <xdr:cNvPr id="86" name="n_1mainValue【図書館】&#10;有形固定資産減価償却率">
          <a:extLst>
            <a:ext uri="{FF2B5EF4-FFF2-40B4-BE49-F238E27FC236}">
              <a16:creationId xmlns:a16="http://schemas.microsoft.com/office/drawing/2014/main" id="{CDA6F93D-A527-4268-91EF-DC471172A73F}"/>
            </a:ext>
          </a:extLst>
        </xdr:cNvPr>
        <xdr:cNvSpPr txBox="1"/>
      </xdr:nvSpPr>
      <xdr:spPr>
        <a:xfrm>
          <a:off x="3239144" y="657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7" name="n_2mainValue【図書館】&#10;有形固定資産減価償却率">
          <a:extLst>
            <a:ext uri="{FF2B5EF4-FFF2-40B4-BE49-F238E27FC236}">
              <a16:creationId xmlns:a16="http://schemas.microsoft.com/office/drawing/2014/main" id="{1C417996-194C-4A8E-BA72-FB7C0A8E8A2B}"/>
            </a:ext>
          </a:extLst>
        </xdr:cNvPr>
        <xdr:cNvSpPr txBox="1"/>
      </xdr:nvSpPr>
      <xdr:spPr>
        <a:xfrm>
          <a:off x="2439044" y="654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88" name="n_3mainValue【図書館】&#10;有形固定資産減価償却率">
          <a:extLst>
            <a:ext uri="{FF2B5EF4-FFF2-40B4-BE49-F238E27FC236}">
              <a16:creationId xmlns:a16="http://schemas.microsoft.com/office/drawing/2014/main" id="{F8CC9716-0F49-497D-9BE4-45BAE8C01562}"/>
            </a:ext>
          </a:extLst>
        </xdr:cNvPr>
        <xdr:cNvSpPr txBox="1"/>
      </xdr:nvSpPr>
      <xdr:spPr>
        <a:xfrm>
          <a:off x="164148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E31E35E-409B-4C93-85D8-98E197E0018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0532856-8AC4-49A4-996D-16B85F7C25C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130CC50-09A8-457E-BD4C-32C3D733CCF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C54C2D8-A4EA-43A2-8872-E6D7F39BD86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FE33762-005A-4872-A3BB-9870EFCC42B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79AE6BB-F8DF-4C68-B01F-6E695F44944E}"/>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4693AA6-922E-4877-9BD5-93C825BA245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D3058B3-440C-4F11-B78C-00AFB0A0475C}"/>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2318D68-69E9-4618-968F-B43C6A6F8DF0}"/>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DCBBCA2-1FA4-46B5-A3BA-2B97084952A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4915C71-DD86-42DE-AA27-81A842C07F7F}"/>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B8FD249-C089-4239-B36F-273D6ECF7E5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7184C02-C2AA-4072-B258-F216AE9C676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973B968-3D37-4C2A-BAB7-E32E42FBBBEC}"/>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467166A-900B-4AC3-AEB0-EAE4BBFD8F9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A4DAC49-FB36-4F40-9AA8-703DAA7347FF}"/>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50C0CDD-DA31-45C4-BC1A-B225D7575EA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F83E891-BFDC-4FD3-8EF8-39C5F6758F7C}"/>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123E220-3C21-4CCB-BA93-1E925736261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B965685-DBBD-4CEA-8C2B-FB33F02F44ED}"/>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E4FD8AB-E0CA-407A-964C-FA5BF41501C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3CD8EE8-2767-4A73-90BF-F54A9FA3DBE2}"/>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CA8E8F6-FAFB-4492-B8F8-90AA5E82102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2" name="直線コネクタ 111">
          <a:extLst>
            <a:ext uri="{FF2B5EF4-FFF2-40B4-BE49-F238E27FC236}">
              <a16:creationId xmlns:a16="http://schemas.microsoft.com/office/drawing/2014/main" id="{C1608433-0502-45BF-94C4-E446776A5A2A}"/>
            </a:ext>
          </a:extLst>
        </xdr:cNvPr>
        <xdr:cNvCxnSpPr/>
      </xdr:nvCxnSpPr>
      <xdr:spPr>
        <a:xfrm flipV="1">
          <a:off x="9429115" y="594931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a:extLst>
            <a:ext uri="{FF2B5EF4-FFF2-40B4-BE49-F238E27FC236}">
              <a16:creationId xmlns:a16="http://schemas.microsoft.com/office/drawing/2014/main" id="{F5F32644-826F-4C99-A3F4-84BA30682750}"/>
            </a:ext>
          </a:extLst>
        </xdr:cNvPr>
        <xdr:cNvSpPr txBox="1"/>
      </xdr:nvSpPr>
      <xdr:spPr>
        <a:xfrm>
          <a:off x="946785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a:extLst>
            <a:ext uri="{FF2B5EF4-FFF2-40B4-BE49-F238E27FC236}">
              <a16:creationId xmlns:a16="http://schemas.microsoft.com/office/drawing/2014/main" id="{627F6699-9DFF-4F28-BCB2-7257752457CC}"/>
            </a:ext>
          </a:extLst>
        </xdr:cNvPr>
        <xdr:cNvCxnSpPr/>
      </xdr:nvCxnSpPr>
      <xdr:spPr>
        <a:xfrm>
          <a:off x="9356090" y="72104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09644E62-5431-4115-8D70-6CA15BA5D908}"/>
            </a:ext>
          </a:extLst>
        </xdr:cNvPr>
        <xdr:cNvSpPr txBox="1"/>
      </xdr:nvSpPr>
      <xdr:spPr>
        <a:xfrm>
          <a:off x="946785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6" name="直線コネクタ 115">
          <a:extLst>
            <a:ext uri="{FF2B5EF4-FFF2-40B4-BE49-F238E27FC236}">
              <a16:creationId xmlns:a16="http://schemas.microsoft.com/office/drawing/2014/main" id="{E66F8618-FFD9-4F0D-912E-37BA7689C563}"/>
            </a:ext>
          </a:extLst>
        </xdr:cNvPr>
        <xdr:cNvCxnSpPr/>
      </xdr:nvCxnSpPr>
      <xdr:spPr>
        <a:xfrm>
          <a:off x="9356090" y="594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8F76C8F5-F823-4137-96A3-364D67DA3944}"/>
            </a:ext>
          </a:extLst>
        </xdr:cNvPr>
        <xdr:cNvSpPr txBox="1"/>
      </xdr:nvSpPr>
      <xdr:spPr>
        <a:xfrm>
          <a:off x="9467850" y="678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8" name="フローチャート: 判断 117">
          <a:extLst>
            <a:ext uri="{FF2B5EF4-FFF2-40B4-BE49-F238E27FC236}">
              <a16:creationId xmlns:a16="http://schemas.microsoft.com/office/drawing/2014/main" id="{F73C0058-1D23-45B9-BB1B-7A3377DE3434}"/>
            </a:ext>
          </a:extLst>
        </xdr:cNvPr>
        <xdr:cNvSpPr/>
      </xdr:nvSpPr>
      <xdr:spPr>
        <a:xfrm>
          <a:off x="9394190" y="69367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19" name="フローチャート: 判断 118">
          <a:extLst>
            <a:ext uri="{FF2B5EF4-FFF2-40B4-BE49-F238E27FC236}">
              <a16:creationId xmlns:a16="http://schemas.microsoft.com/office/drawing/2014/main" id="{1D99DD45-CBF4-42D2-83FC-E21256436B37}"/>
            </a:ext>
          </a:extLst>
        </xdr:cNvPr>
        <xdr:cNvSpPr/>
      </xdr:nvSpPr>
      <xdr:spPr>
        <a:xfrm>
          <a:off x="8632190" y="69424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1FE7F089-B36E-4D67-93E5-22253ED43C73}"/>
            </a:ext>
          </a:extLst>
        </xdr:cNvPr>
        <xdr:cNvSpPr/>
      </xdr:nvSpPr>
      <xdr:spPr>
        <a:xfrm>
          <a:off x="7846060" y="69462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a:extLst>
            <a:ext uri="{FF2B5EF4-FFF2-40B4-BE49-F238E27FC236}">
              <a16:creationId xmlns:a16="http://schemas.microsoft.com/office/drawing/2014/main" id="{681E50D8-2DCF-458F-896B-B741C99AED81}"/>
            </a:ext>
          </a:extLst>
        </xdr:cNvPr>
        <xdr:cNvSpPr/>
      </xdr:nvSpPr>
      <xdr:spPr>
        <a:xfrm>
          <a:off x="7029450" y="69519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2" name="フローチャート: 判断 121">
          <a:extLst>
            <a:ext uri="{FF2B5EF4-FFF2-40B4-BE49-F238E27FC236}">
              <a16:creationId xmlns:a16="http://schemas.microsoft.com/office/drawing/2014/main" id="{3C518FAE-A4A6-4979-8282-72C5C218CE7B}"/>
            </a:ext>
          </a:extLst>
        </xdr:cNvPr>
        <xdr:cNvSpPr/>
      </xdr:nvSpPr>
      <xdr:spPr>
        <a:xfrm>
          <a:off x="6231890" y="69557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B6B0CB2-01FF-4C51-B8EB-5EC1D266F57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C164D2-E57A-4B18-AE83-23D2AFAAE20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A29157-F591-4BFF-9CB4-3A34D83C077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F7C5F3-936F-476C-951B-5B982172E5D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7DE2FC-AD70-4344-AEAD-DB7F7A6CE5C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28" name="楕円 127">
          <a:extLst>
            <a:ext uri="{FF2B5EF4-FFF2-40B4-BE49-F238E27FC236}">
              <a16:creationId xmlns:a16="http://schemas.microsoft.com/office/drawing/2014/main" id="{560481FA-B629-427F-9B06-EBDD7C4655D9}"/>
            </a:ext>
          </a:extLst>
        </xdr:cNvPr>
        <xdr:cNvSpPr/>
      </xdr:nvSpPr>
      <xdr:spPr>
        <a:xfrm>
          <a:off x="9394190" y="704723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29" name="【図書館】&#10;一人当たり面積該当値テキスト">
          <a:extLst>
            <a:ext uri="{FF2B5EF4-FFF2-40B4-BE49-F238E27FC236}">
              <a16:creationId xmlns:a16="http://schemas.microsoft.com/office/drawing/2014/main" id="{66F0FD04-8FAD-4F8F-BF19-F1CCEDABD8C7}"/>
            </a:ext>
          </a:extLst>
        </xdr:cNvPr>
        <xdr:cNvSpPr txBox="1"/>
      </xdr:nvSpPr>
      <xdr:spPr>
        <a:xfrm>
          <a:off x="9467850" y="696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0" name="楕円 129">
          <a:extLst>
            <a:ext uri="{FF2B5EF4-FFF2-40B4-BE49-F238E27FC236}">
              <a16:creationId xmlns:a16="http://schemas.microsoft.com/office/drawing/2014/main" id="{FA09837D-6500-4AEA-9438-4E6F8E179173}"/>
            </a:ext>
          </a:extLst>
        </xdr:cNvPr>
        <xdr:cNvSpPr/>
      </xdr:nvSpPr>
      <xdr:spPr>
        <a:xfrm>
          <a:off x="8632190" y="70472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1" name="直線コネクタ 130">
          <a:extLst>
            <a:ext uri="{FF2B5EF4-FFF2-40B4-BE49-F238E27FC236}">
              <a16:creationId xmlns:a16="http://schemas.microsoft.com/office/drawing/2014/main" id="{A72A3FEA-18F4-4F8F-AD46-F39E2151222A}"/>
            </a:ext>
          </a:extLst>
        </xdr:cNvPr>
        <xdr:cNvCxnSpPr/>
      </xdr:nvCxnSpPr>
      <xdr:spPr>
        <a:xfrm>
          <a:off x="8686800" y="7101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2" name="楕円 131">
          <a:extLst>
            <a:ext uri="{FF2B5EF4-FFF2-40B4-BE49-F238E27FC236}">
              <a16:creationId xmlns:a16="http://schemas.microsoft.com/office/drawing/2014/main" id="{69337243-AD9E-4859-88F1-F06D4A4C3380}"/>
            </a:ext>
          </a:extLst>
        </xdr:cNvPr>
        <xdr:cNvSpPr/>
      </xdr:nvSpPr>
      <xdr:spPr>
        <a:xfrm>
          <a:off x="7846060" y="70510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72390</xdr:rowOff>
    </xdr:to>
    <xdr:cxnSp macro="">
      <xdr:nvCxnSpPr>
        <xdr:cNvPr id="133" name="直線コネクタ 132">
          <a:extLst>
            <a:ext uri="{FF2B5EF4-FFF2-40B4-BE49-F238E27FC236}">
              <a16:creationId xmlns:a16="http://schemas.microsoft.com/office/drawing/2014/main" id="{99C4C7A3-9BA6-4ED1-891A-71E7A07B96AE}"/>
            </a:ext>
          </a:extLst>
        </xdr:cNvPr>
        <xdr:cNvCxnSpPr/>
      </xdr:nvCxnSpPr>
      <xdr:spPr>
        <a:xfrm>
          <a:off x="7889240" y="70961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4" name="楕円 133">
          <a:extLst>
            <a:ext uri="{FF2B5EF4-FFF2-40B4-BE49-F238E27FC236}">
              <a16:creationId xmlns:a16="http://schemas.microsoft.com/office/drawing/2014/main" id="{6E0D364E-558E-460E-9C5B-C84957A61177}"/>
            </a:ext>
          </a:extLst>
        </xdr:cNvPr>
        <xdr:cNvSpPr/>
      </xdr:nvSpPr>
      <xdr:spPr>
        <a:xfrm>
          <a:off x="7029450" y="70510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35" name="直線コネクタ 134">
          <a:extLst>
            <a:ext uri="{FF2B5EF4-FFF2-40B4-BE49-F238E27FC236}">
              <a16:creationId xmlns:a16="http://schemas.microsoft.com/office/drawing/2014/main" id="{58627433-A25F-4548-B59D-A22606014141}"/>
            </a:ext>
          </a:extLst>
        </xdr:cNvPr>
        <xdr:cNvCxnSpPr/>
      </xdr:nvCxnSpPr>
      <xdr:spPr>
        <a:xfrm>
          <a:off x="7084060" y="70961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36" name="n_1aveValue【図書館】&#10;一人当たり面積">
          <a:extLst>
            <a:ext uri="{FF2B5EF4-FFF2-40B4-BE49-F238E27FC236}">
              <a16:creationId xmlns:a16="http://schemas.microsoft.com/office/drawing/2014/main" id="{89E506E5-946C-435E-BBC8-61D8D56B638D}"/>
            </a:ext>
          </a:extLst>
        </xdr:cNvPr>
        <xdr:cNvSpPr txBox="1"/>
      </xdr:nvSpPr>
      <xdr:spPr>
        <a:xfrm>
          <a:off x="8454467"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7" name="n_2aveValue【図書館】&#10;一人当たり面積">
          <a:extLst>
            <a:ext uri="{FF2B5EF4-FFF2-40B4-BE49-F238E27FC236}">
              <a16:creationId xmlns:a16="http://schemas.microsoft.com/office/drawing/2014/main" id="{63245659-122E-48D4-BD64-89AE926B3417}"/>
            </a:ext>
          </a:extLst>
        </xdr:cNvPr>
        <xdr:cNvSpPr txBox="1"/>
      </xdr:nvSpPr>
      <xdr:spPr>
        <a:xfrm>
          <a:off x="7673417" y="67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38" name="n_3aveValue【図書館】&#10;一人当たり面積">
          <a:extLst>
            <a:ext uri="{FF2B5EF4-FFF2-40B4-BE49-F238E27FC236}">
              <a16:creationId xmlns:a16="http://schemas.microsoft.com/office/drawing/2014/main" id="{475B4E82-003F-4C46-B69A-2A0B15E286AA}"/>
            </a:ext>
          </a:extLst>
        </xdr:cNvPr>
        <xdr:cNvSpPr txBox="1"/>
      </xdr:nvSpPr>
      <xdr:spPr>
        <a:xfrm>
          <a:off x="6866332"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39" name="n_4aveValue【図書館】&#10;一人当たり面積">
          <a:extLst>
            <a:ext uri="{FF2B5EF4-FFF2-40B4-BE49-F238E27FC236}">
              <a16:creationId xmlns:a16="http://schemas.microsoft.com/office/drawing/2014/main" id="{5028D1CE-E526-42D6-8347-4EC0C7ACC486}"/>
            </a:ext>
          </a:extLst>
        </xdr:cNvPr>
        <xdr:cNvSpPr txBox="1"/>
      </xdr:nvSpPr>
      <xdr:spPr>
        <a:xfrm>
          <a:off x="6068772"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0" name="n_1mainValue【図書館】&#10;一人当たり面積">
          <a:extLst>
            <a:ext uri="{FF2B5EF4-FFF2-40B4-BE49-F238E27FC236}">
              <a16:creationId xmlns:a16="http://schemas.microsoft.com/office/drawing/2014/main" id="{F6937DBF-01B9-4A26-8C3F-11D867509BCE}"/>
            </a:ext>
          </a:extLst>
        </xdr:cNvPr>
        <xdr:cNvSpPr txBox="1"/>
      </xdr:nvSpPr>
      <xdr:spPr>
        <a:xfrm>
          <a:off x="845446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1" name="n_2mainValue【図書館】&#10;一人当たり面積">
          <a:extLst>
            <a:ext uri="{FF2B5EF4-FFF2-40B4-BE49-F238E27FC236}">
              <a16:creationId xmlns:a16="http://schemas.microsoft.com/office/drawing/2014/main" id="{A04B019D-5DA7-4B96-80DC-A13BFA36A61A}"/>
            </a:ext>
          </a:extLst>
        </xdr:cNvPr>
        <xdr:cNvSpPr txBox="1"/>
      </xdr:nvSpPr>
      <xdr:spPr>
        <a:xfrm>
          <a:off x="767341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2" name="n_3mainValue【図書館】&#10;一人当たり面積">
          <a:extLst>
            <a:ext uri="{FF2B5EF4-FFF2-40B4-BE49-F238E27FC236}">
              <a16:creationId xmlns:a16="http://schemas.microsoft.com/office/drawing/2014/main" id="{FC33FB48-E86B-4044-84AF-E1F952CEBB49}"/>
            </a:ext>
          </a:extLst>
        </xdr:cNvPr>
        <xdr:cNvSpPr txBox="1"/>
      </xdr:nvSpPr>
      <xdr:spPr>
        <a:xfrm>
          <a:off x="6866332"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8FBDD3D-12D9-43BE-9E99-6C4CA2FB5F2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68325987-2E8C-420B-BBFA-545A4A4429C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D4AAB4FB-E97F-48A9-8092-AA6234FDF67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27E673B0-57E5-4861-BDD1-5708CB465B6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21CF6B59-0431-4940-B963-0E381BB2308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2461708E-2288-445F-AAC2-ADD88FBEA8F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7864AA02-3D31-413D-851E-927DF3F84E6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1EE66F7C-24EF-4C7E-9916-F0BE4A3286F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28DB9842-0F90-4A1A-B388-3F57B149133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D11C6D18-E67B-4972-B282-649AAE81CFCA}"/>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70CA0CB6-908B-489C-826C-B9299EEBC91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27DF72A6-24AC-4B1A-BA58-843A0D9EDFE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E36A1363-2177-4251-8065-67B8ACE3F530}"/>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4347179F-BF58-4E8C-8BDB-3EE240C67B82}"/>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C4391376-1E88-433A-9142-030DDEF7CF9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45582C45-5075-412A-A877-F6B9BE55224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13627510-EC72-4F5A-B900-5C47FEE802D3}"/>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88A14BD1-A9F4-48BC-A67D-7C26447D86DC}"/>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4D0AAABB-71AD-4C85-B0AB-0AC3D15A289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E51B76DD-0A4A-4F20-997C-F8D523AF2996}"/>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B0F45DA2-F65C-4279-A53A-771C190EF7EB}"/>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FA390CA7-C4E9-4555-B371-DC5C6B524544}"/>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3B2FB293-CA1E-4C6D-B457-027084CEA29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0BDBC49-870A-4379-94C6-313B33E633A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90AEE105-605F-4DC3-951B-C9ED38C761D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55B5E2D9-A32A-461B-86AE-DBBEF4C04E6F}"/>
            </a:ext>
          </a:extLst>
        </xdr:cNvPr>
        <xdr:cNvCxnSpPr/>
      </xdr:nvCxnSpPr>
      <xdr:spPr>
        <a:xfrm flipV="1">
          <a:off x="4173855" y="9566366"/>
          <a:ext cx="0" cy="154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3A9C3556-569B-4EDB-BAEC-F27E46EF7463}"/>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492A2FD7-7D68-42C3-8604-C187D27363D7}"/>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2FC761AB-289F-4217-A3B7-05AE8121734F}"/>
            </a:ext>
          </a:extLst>
        </xdr:cNvPr>
        <xdr:cNvSpPr txBox="1"/>
      </xdr:nvSpPr>
      <xdr:spPr>
        <a:xfrm>
          <a:off x="4212590" y="9347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2" name="直線コネクタ 171">
          <a:extLst>
            <a:ext uri="{FF2B5EF4-FFF2-40B4-BE49-F238E27FC236}">
              <a16:creationId xmlns:a16="http://schemas.microsoft.com/office/drawing/2014/main" id="{E6D1AE98-086F-4E60-9CAF-23526E7F7218}"/>
            </a:ext>
          </a:extLst>
        </xdr:cNvPr>
        <xdr:cNvCxnSpPr/>
      </xdr:nvCxnSpPr>
      <xdr:spPr>
        <a:xfrm>
          <a:off x="4112260" y="956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D1710D14-1D09-459D-BE7D-954B5BDC1510}"/>
            </a:ext>
          </a:extLst>
        </xdr:cNvPr>
        <xdr:cNvSpPr txBox="1"/>
      </xdr:nvSpPr>
      <xdr:spPr>
        <a:xfrm>
          <a:off x="421259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74" name="フローチャート: 判断 173">
          <a:extLst>
            <a:ext uri="{FF2B5EF4-FFF2-40B4-BE49-F238E27FC236}">
              <a16:creationId xmlns:a16="http://schemas.microsoft.com/office/drawing/2014/main" id="{44A3A026-2BF2-455C-A9ED-E1BDBB9F173C}"/>
            </a:ext>
          </a:extLst>
        </xdr:cNvPr>
        <xdr:cNvSpPr/>
      </xdr:nvSpPr>
      <xdr:spPr>
        <a:xfrm>
          <a:off x="4131310" y="104773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5" name="フローチャート: 判断 174">
          <a:extLst>
            <a:ext uri="{FF2B5EF4-FFF2-40B4-BE49-F238E27FC236}">
              <a16:creationId xmlns:a16="http://schemas.microsoft.com/office/drawing/2014/main" id="{4D5890B5-E8B4-4D84-8DB0-FA71B823F371}"/>
            </a:ext>
          </a:extLst>
        </xdr:cNvPr>
        <xdr:cNvSpPr/>
      </xdr:nvSpPr>
      <xdr:spPr>
        <a:xfrm>
          <a:off x="3388360" y="1049065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6" name="フローチャート: 判断 175">
          <a:extLst>
            <a:ext uri="{FF2B5EF4-FFF2-40B4-BE49-F238E27FC236}">
              <a16:creationId xmlns:a16="http://schemas.microsoft.com/office/drawing/2014/main" id="{90D9AC4E-16F7-4B3A-9AE3-C17BDF8A2D2E}"/>
            </a:ext>
          </a:extLst>
        </xdr:cNvPr>
        <xdr:cNvSpPr/>
      </xdr:nvSpPr>
      <xdr:spPr>
        <a:xfrm>
          <a:off x="2571750" y="1048058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77" name="フローチャート: 判断 176">
          <a:extLst>
            <a:ext uri="{FF2B5EF4-FFF2-40B4-BE49-F238E27FC236}">
              <a16:creationId xmlns:a16="http://schemas.microsoft.com/office/drawing/2014/main" id="{4C23F8CC-1A49-458F-BA57-A8CA28852C12}"/>
            </a:ext>
          </a:extLst>
        </xdr:cNvPr>
        <xdr:cNvSpPr/>
      </xdr:nvSpPr>
      <xdr:spPr>
        <a:xfrm>
          <a:off x="1774190" y="1048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78" name="フローチャート: 判断 177">
          <a:extLst>
            <a:ext uri="{FF2B5EF4-FFF2-40B4-BE49-F238E27FC236}">
              <a16:creationId xmlns:a16="http://schemas.microsoft.com/office/drawing/2014/main" id="{48934F55-6C94-4619-9A32-53FA54CE87F2}"/>
            </a:ext>
          </a:extLst>
        </xdr:cNvPr>
        <xdr:cNvSpPr/>
      </xdr:nvSpPr>
      <xdr:spPr>
        <a:xfrm>
          <a:off x="988060" y="1046153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FD72365-0E1F-4779-AC4D-065A95689A0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F82C7F3-7D97-43BD-820F-799ABF685F4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3A88A11-8D1B-4B78-8ACC-D4C438D6818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3BFB7A0-0503-4C11-BE66-8D005C1DE04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6A0C0E4-A754-4DB8-BED8-69A13CF86EC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4" name="楕円 183">
          <a:extLst>
            <a:ext uri="{FF2B5EF4-FFF2-40B4-BE49-F238E27FC236}">
              <a16:creationId xmlns:a16="http://schemas.microsoft.com/office/drawing/2014/main" id="{58730F1A-EA26-4DC4-85E4-3D23544D42D3}"/>
            </a:ext>
          </a:extLst>
        </xdr:cNvPr>
        <xdr:cNvSpPr/>
      </xdr:nvSpPr>
      <xdr:spPr>
        <a:xfrm>
          <a:off x="4131310" y="104234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DB9430B3-1E16-4EF9-9D67-CF28DD232E4D}"/>
            </a:ext>
          </a:extLst>
        </xdr:cNvPr>
        <xdr:cNvSpPr txBox="1"/>
      </xdr:nvSpPr>
      <xdr:spPr>
        <a:xfrm>
          <a:off x="4212590" y="1028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6" name="楕円 185">
          <a:extLst>
            <a:ext uri="{FF2B5EF4-FFF2-40B4-BE49-F238E27FC236}">
              <a16:creationId xmlns:a16="http://schemas.microsoft.com/office/drawing/2014/main" id="{12B22468-3389-4D36-A347-FD7736B4D4C5}"/>
            </a:ext>
          </a:extLst>
        </xdr:cNvPr>
        <xdr:cNvSpPr/>
      </xdr:nvSpPr>
      <xdr:spPr>
        <a:xfrm>
          <a:off x="3388360" y="10397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19594</xdr:rowOff>
    </xdr:to>
    <xdr:cxnSp macro="">
      <xdr:nvCxnSpPr>
        <xdr:cNvPr id="187" name="直線コネクタ 186">
          <a:extLst>
            <a:ext uri="{FF2B5EF4-FFF2-40B4-BE49-F238E27FC236}">
              <a16:creationId xmlns:a16="http://schemas.microsoft.com/office/drawing/2014/main" id="{420A2C41-6EDA-4AB2-861F-8C5995D90A7F}"/>
            </a:ext>
          </a:extLst>
        </xdr:cNvPr>
        <xdr:cNvCxnSpPr/>
      </xdr:nvCxnSpPr>
      <xdr:spPr>
        <a:xfrm>
          <a:off x="3431540" y="10450558"/>
          <a:ext cx="74295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78196</xdr:rowOff>
    </xdr:from>
    <xdr:to>
      <xdr:col>15</xdr:col>
      <xdr:colOff>101600</xdr:colOff>
      <xdr:row>61</xdr:row>
      <xdr:rowOff>8346</xdr:rowOff>
    </xdr:to>
    <xdr:sp macro="" textlink="">
      <xdr:nvSpPr>
        <xdr:cNvPr id="188" name="楕円 187">
          <a:extLst>
            <a:ext uri="{FF2B5EF4-FFF2-40B4-BE49-F238E27FC236}">
              <a16:creationId xmlns:a16="http://schemas.microsoft.com/office/drawing/2014/main" id="{FF80933E-61D8-4C44-88CA-2C40F40525FF}"/>
            </a:ext>
          </a:extLst>
        </xdr:cNvPr>
        <xdr:cNvSpPr/>
      </xdr:nvSpPr>
      <xdr:spPr>
        <a:xfrm>
          <a:off x="2571750" y="1036519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128996</xdr:rowOff>
    </xdr:from>
    <xdr:to>
      <xdr:col>19</xdr:col>
      <xdr:colOff>177800</xdr:colOff>
      <xdr:row>60</xdr:row>
      <xdr:rowOff>161653</xdr:rowOff>
    </xdr:to>
    <xdr:cxnSp macro="">
      <xdr:nvCxnSpPr>
        <xdr:cNvPr id="189" name="直線コネクタ 188">
          <a:extLst>
            <a:ext uri="{FF2B5EF4-FFF2-40B4-BE49-F238E27FC236}">
              <a16:creationId xmlns:a16="http://schemas.microsoft.com/office/drawing/2014/main" id="{7C922FB4-E56F-4482-BF3D-9031CCCF8A85}"/>
            </a:ext>
          </a:extLst>
        </xdr:cNvPr>
        <xdr:cNvCxnSpPr/>
      </xdr:nvCxnSpPr>
      <xdr:spPr>
        <a:xfrm>
          <a:off x="2626360" y="10419806"/>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0" name="楕円 189">
          <a:extLst>
            <a:ext uri="{FF2B5EF4-FFF2-40B4-BE49-F238E27FC236}">
              <a16:creationId xmlns:a16="http://schemas.microsoft.com/office/drawing/2014/main" id="{2691C1EB-C575-4349-AF03-1C825D64A638}"/>
            </a:ext>
          </a:extLst>
        </xdr:cNvPr>
        <xdr:cNvSpPr/>
      </xdr:nvSpPr>
      <xdr:spPr>
        <a:xfrm>
          <a:off x="1774190" y="1035186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128996</xdr:rowOff>
    </xdr:to>
    <xdr:cxnSp macro="">
      <xdr:nvCxnSpPr>
        <xdr:cNvPr id="191" name="直線コネクタ 190">
          <a:extLst>
            <a:ext uri="{FF2B5EF4-FFF2-40B4-BE49-F238E27FC236}">
              <a16:creationId xmlns:a16="http://schemas.microsoft.com/office/drawing/2014/main" id="{8B3B07C4-F9F3-45D0-88C7-4D5D5F2CD35E}"/>
            </a:ext>
          </a:extLst>
        </xdr:cNvPr>
        <xdr:cNvCxnSpPr/>
      </xdr:nvCxnSpPr>
      <xdr:spPr>
        <a:xfrm>
          <a:off x="1828800" y="10404566"/>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92" name="n_1aveValue【体育館・プール】&#10;有形固定資産減価償却率">
          <a:extLst>
            <a:ext uri="{FF2B5EF4-FFF2-40B4-BE49-F238E27FC236}">
              <a16:creationId xmlns:a16="http://schemas.microsoft.com/office/drawing/2014/main" id="{56C1BAAA-4B49-4D01-AD0B-951741F36501}"/>
            </a:ext>
          </a:extLst>
        </xdr:cNvPr>
        <xdr:cNvSpPr txBox="1"/>
      </xdr:nvSpPr>
      <xdr:spPr>
        <a:xfrm>
          <a:off x="3239144" y="1058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3" name="n_2aveValue【体育館・プール】&#10;有形固定資産減価償却率">
          <a:extLst>
            <a:ext uri="{FF2B5EF4-FFF2-40B4-BE49-F238E27FC236}">
              <a16:creationId xmlns:a16="http://schemas.microsoft.com/office/drawing/2014/main" id="{C68C27C2-5E30-48A8-99BC-FE9F585592DC}"/>
            </a:ext>
          </a:extLst>
        </xdr:cNvPr>
        <xdr:cNvSpPr txBox="1"/>
      </xdr:nvSpPr>
      <xdr:spPr>
        <a:xfrm>
          <a:off x="2439044" y="105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94" name="n_3aveValue【体育館・プール】&#10;有形固定資産減価償却率">
          <a:extLst>
            <a:ext uri="{FF2B5EF4-FFF2-40B4-BE49-F238E27FC236}">
              <a16:creationId xmlns:a16="http://schemas.microsoft.com/office/drawing/2014/main" id="{53F12587-442C-4892-AEFD-3C04D8AEF902}"/>
            </a:ext>
          </a:extLst>
        </xdr:cNvPr>
        <xdr:cNvSpPr txBox="1"/>
      </xdr:nvSpPr>
      <xdr:spPr>
        <a:xfrm>
          <a:off x="164148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95" name="n_4aveValue【体育館・プール】&#10;有形固定資産減価償却率">
          <a:extLst>
            <a:ext uri="{FF2B5EF4-FFF2-40B4-BE49-F238E27FC236}">
              <a16:creationId xmlns:a16="http://schemas.microsoft.com/office/drawing/2014/main" id="{38776DBE-5DF3-4826-BF50-12AA0DD44861}"/>
            </a:ext>
          </a:extLst>
        </xdr:cNvPr>
        <xdr:cNvSpPr txBox="1"/>
      </xdr:nvSpPr>
      <xdr:spPr>
        <a:xfrm>
          <a:off x="855354" y="1023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196" name="n_1mainValue【体育館・プール】&#10;有形固定資産減価償却率">
          <a:extLst>
            <a:ext uri="{FF2B5EF4-FFF2-40B4-BE49-F238E27FC236}">
              <a16:creationId xmlns:a16="http://schemas.microsoft.com/office/drawing/2014/main" id="{D76671DB-7B59-4C65-8B61-B06821E81654}"/>
            </a:ext>
          </a:extLst>
        </xdr:cNvPr>
        <xdr:cNvSpPr txBox="1"/>
      </xdr:nvSpPr>
      <xdr:spPr>
        <a:xfrm>
          <a:off x="323914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24873</xdr:rowOff>
    </xdr:from>
    <xdr:ext cx="405111" cy="259045"/>
    <xdr:sp macro="" textlink="">
      <xdr:nvSpPr>
        <xdr:cNvPr id="197" name="n_2mainValue【体育館・プール】&#10;有形固定資産減価償却率">
          <a:extLst>
            <a:ext uri="{FF2B5EF4-FFF2-40B4-BE49-F238E27FC236}">
              <a16:creationId xmlns:a16="http://schemas.microsoft.com/office/drawing/2014/main" id="{BE100C2B-E014-4992-BDD5-B4DD8DEA74BB}"/>
            </a:ext>
          </a:extLst>
        </xdr:cNvPr>
        <xdr:cNvSpPr txBox="1"/>
      </xdr:nvSpPr>
      <xdr:spPr>
        <a:xfrm>
          <a:off x="2439044" y="1013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98" name="n_3mainValue【体育館・プール】&#10;有形固定資産減価償却率">
          <a:extLst>
            <a:ext uri="{FF2B5EF4-FFF2-40B4-BE49-F238E27FC236}">
              <a16:creationId xmlns:a16="http://schemas.microsoft.com/office/drawing/2014/main" id="{5FC2645B-A7EA-4A8C-B4E6-C9AEA9573BD9}"/>
            </a:ext>
          </a:extLst>
        </xdr:cNvPr>
        <xdr:cNvSpPr txBox="1"/>
      </xdr:nvSpPr>
      <xdr:spPr>
        <a:xfrm>
          <a:off x="1641484" y="1013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87720649-4A2C-498C-BDA8-52956DCC058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FA8F107B-6876-4C75-AE24-F1D4378B3EB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F32C11D4-8771-4366-8D54-A6DEFDAA8C5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4CD43C19-5B01-4E0A-8F76-5979881DE7E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A5306C4F-0BD1-415B-8B72-566C923261E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44889A7-89E0-4F36-8EDD-CEC45545A6D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2F36930-D335-4FE2-BB1C-9533A70B3AD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C15B07BB-F168-42FF-B1C2-D9BD7A566EB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9807E80E-3B8D-4FD7-9006-8003ECA4477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6AF501E6-8C51-41FF-B1FE-A11E9BE7F98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F06E7010-BAC6-4F60-AD4D-D8C65648406C}"/>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7A5AE9BC-3294-4010-8A2B-D946C7FB8499}"/>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C064EC1A-E8DB-465B-8C47-C15B19A76CD2}"/>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ABCB3C24-DFC6-47FE-9803-EE9E034C31E6}"/>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376756F9-215E-424C-8886-2164E25D3CB2}"/>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1D9EA889-B187-43CF-8C69-0352CFFDB373}"/>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CBE9871E-F404-4420-B264-D8B6CD738B8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19C782D2-B2F0-4938-8885-05B05E8BCF56}"/>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D82A2826-A922-4011-991E-F318F4A4E51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C28D9D73-3EF7-4518-B2A0-4EAA956E1C0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D26BB342-FC6C-4798-8B6B-FC7813148C8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CC8400E-FF40-45AA-AEF4-F62E76F8232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8517A67B-C57B-408C-916B-F5A300FB756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22" name="直線コネクタ 221">
          <a:extLst>
            <a:ext uri="{FF2B5EF4-FFF2-40B4-BE49-F238E27FC236}">
              <a16:creationId xmlns:a16="http://schemas.microsoft.com/office/drawing/2014/main" id="{B6048A51-8E5D-4B65-AFDB-B4738B807088}"/>
            </a:ext>
          </a:extLst>
        </xdr:cNvPr>
        <xdr:cNvCxnSpPr/>
      </xdr:nvCxnSpPr>
      <xdr:spPr>
        <a:xfrm flipV="1">
          <a:off x="9429115" y="971359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a:extLst>
            <a:ext uri="{FF2B5EF4-FFF2-40B4-BE49-F238E27FC236}">
              <a16:creationId xmlns:a16="http://schemas.microsoft.com/office/drawing/2014/main" id="{765EFCEC-38DE-471E-915B-66F778550949}"/>
            </a:ext>
          </a:extLst>
        </xdr:cNvPr>
        <xdr:cNvSpPr txBox="1"/>
      </xdr:nvSpPr>
      <xdr:spPr>
        <a:xfrm>
          <a:off x="946785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a:extLst>
            <a:ext uri="{FF2B5EF4-FFF2-40B4-BE49-F238E27FC236}">
              <a16:creationId xmlns:a16="http://schemas.microsoft.com/office/drawing/2014/main" id="{CB14CB00-72BE-4C59-8022-622B9D715FAA}"/>
            </a:ext>
          </a:extLst>
        </xdr:cNvPr>
        <xdr:cNvCxnSpPr/>
      </xdr:nvCxnSpPr>
      <xdr:spPr>
        <a:xfrm>
          <a:off x="9356090" y="110318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25" name="【体育館・プール】&#10;一人当たり面積最大値テキスト">
          <a:extLst>
            <a:ext uri="{FF2B5EF4-FFF2-40B4-BE49-F238E27FC236}">
              <a16:creationId xmlns:a16="http://schemas.microsoft.com/office/drawing/2014/main" id="{A9765B98-26D4-4E6E-A38A-715A9A9D6762}"/>
            </a:ext>
          </a:extLst>
        </xdr:cNvPr>
        <xdr:cNvSpPr txBox="1"/>
      </xdr:nvSpPr>
      <xdr:spPr>
        <a:xfrm>
          <a:off x="946785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26" name="直線コネクタ 225">
          <a:extLst>
            <a:ext uri="{FF2B5EF4-FFF2-40B4-BE49-F238E27FC236}">
              <a16:creationId xmlns:a16="http://schemas.microsoft.com/office/drawing/2014/main" id="{F8D15F80-C4D5-49F6-811F-ABAB6DEC17C4}"/>
            </a:ext>
          </a:extLst>
        </xdr:cNvPr>
        <xdr:cNvCxnSpPr/>
      </xdr:nvCxnSpPr>
      <xdr:spPr>
        <a:xfrm>
          <a:off x="9356090" y="97135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27" name="【体育館・プール】&#10;一人当たり面積平均値テキスト">
          <a:extLst>
            <a:ext uri="{FF2B5EF4-FFF2-40B4-BE49-F238E27FC236}">
              <a16:creationId xmlns:a16="http://schemas.microsoft.com/office/drawing/2014/main" id="{876B6154-7813-4EA8-A98B-E11BE6467902}"/>
            </a:ext>
          </a:extLst>
        </xdr:cNvPr>
        <xdr:cNvSpPr txBox="1"/>
      </xdr:nvSpPr>
      <xdr:spPr>
        <a:xfrm>
          <a:off x="946785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28" name="フローチャート: 判断 227">
          <a:extLst>
            <a:ext uri="{FF2B5EF4-FFF2-40B4-BE49-F238E27FC236}">
              <a16:creationId xmlns:a16="http://schemas.microsoft.com/office/drawing/2014/main" id="{E6FB471A-2558-4DC4-B409-F17D8F00E517}"/>
            </a:ext>
          </a:extLst>
        </xdr:cNvPr>
        <xdr:cNvSpPr/>
      </xdr:nvSpPr>
      <xdr:spPr>
        <a:xfrm>
          <a:off x="9394190" y="1067435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29" name="フローチャート: 判断 228">
          <a:extLst>
            <a:ext uri="{FF2B5EF4-FFF2-40B4-BE49-F238E27FC236}">
              <a16:creationId xmlns:a16="http://schemas.microsoft.com/office/drawing/2014/main" id="{F1332B2F-FDC6-4F40-9796-474E64552687}"/>
            </a:ext>
          </a:extLst>
        </xdr:cNvPr>
        <xdr:cNvSpPr/>
      </xdr:nvSpPr>
      <xdr:spPr>
        <a:xfrm>
          <a:off x="8632190" y="10674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0" name="フローチャート: 判断 229">
          <a:extLst>
            <a:ext uri="{FF2B5EF4-FFF2-40B4-BE49-F238E27FC236}">
              <a16:creationId xmlns:a16="http://schemas.microsoft.com/office/drawing/2014/main" id="{2B563669-C79A-4F9E-8CEF-B010DEB57BB3}"/>
            </a:ext>
          </a:extLst>
        </xdr:cNvPr>
        <xdr:cNvSpPr/>
      </xdr:nvSpPr>
      <xdr:spPr>
        <a:xfrm>
          <a:off x="7846060" y="10685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1" name="フローチャート: 判断 230">
          <a:extLst>
            <a:ext uri="{FF2B5EF4-FFF2-40B4-BE49-F238E27FC236}">
              <a16:creationId xmlns:a16="http://schemas.microsoft.com/office/drawing/2014/main" id="{97E2380E-4174-4088-98A8-264D87602E60}"/>
            </a:ext>
          </a:extLst>
        </xdr:cNvPr>
        <xdr:cNvSpPr/>
      </xdr:nvSpPr>
      <xdr:spPr>
        <a:xfrm>
          <a:off x="7029450" y="106838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2" name="フローチャート: 判断 231">
          <a:extLst>
            <a:ext uri="{FF2B5EF4-FFF2-40B4-BE49-F238E27FC236}">
              <a16:creationId xmlns:a16="http://schemas.microsoft.com/office/drawing/2014/main" id="{A2223622-B401-4536-8E54-F93597E73126}"/>
            </a:ext>
          </a:extLst>
        </xdr:cNvPr>
        <xdr:cNvSpPr/>
      </xdr:nvSpPr>
      <xdr:spPr>
        <a:xfrm>
          <a:off x="6231890" y="106857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03A8605-0783-46ED-B3CD-DCC8C279153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A5DE984-B185-4F0C-A77D-1BE5243C4EF6}"/>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0D44327-9525-4F28-A9B5-326E6E0BC54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D89FEC4-50AC-4628-A8E6-04881DAAB13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3E10929-4051-4C55-BA54-E76D4E8777D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135890</xdr:rowOff>
    </xdr:from>
    <xdr:to>
      <xdr:col>55</xdr:col>
      <xdr:colOff>50800</xdr:colOff>
      <xdr:row>63</xdr:row>
      <xdr:rowOff>66040</xdr:rowOff>
    </xdr:to>
    <xdr:sp macro="" textlink="">
      <xdr:nvSpPr>
        <xdr:cNvPr id="238" name="楕円 237">
          <a:extLst>
            <a:ext uri="{FF2B5EF4-FFF2-40B4-BE49-F238E27FC236}">
              <a16:creationId xmlns:a16="http://schemas.microsoft.com/office/drawing/2014/main" id="{15C94699-F846-4A4F-B0CF-C2C4F5B21F8D}"/>
            </a:ext>
          </a:extLst>
        </xdr:cNvPr>
        <xdr:cNvSpPr/>
      </xdr:nvSpPr>
      <xdr:spPr>
        <a:xfrm>
          <a:off x="9394190" y="107619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114317</xdr:rowOff>
    </xdr:from>
    <xdr:ext cx="469744" cy="259045"/>
    <xdr:sp macro="" textlink="">
      <xdr:nvSpPr>
        <xdr:cNvPr id="239" name="【体育館・プール】&#10;一人当たり面積該当値テキスト">
          <a:extLst>
            <a:ext uri="{FF2B5EF4-FFF2-40B4-BE49-F238E27FC236}">
              <a16:creationId xmlns:a16="http://schemas.microsoft.com/office/drawing/2014/main" id="{C922ACE5-6079-41CB-A671-1297C2D636C5}"/>
            </a:ext>
          </a:extLst>
        </xdr:cNvPr>
        <xdr:cNvSpPr txBox="1"/>
      </xdr:nvSpPr>
      <xdr:spPr>
        <a:xfrm>
          <a:off x="946785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133985</xdr:rowOff>
    </xdr:from>
    <xdr:to>
      <xdr:col>50</xdr:col>
      <xdr:colOff>165100</xdr:colOff>
      <xdr:row>63</xdr:row>
      <xdr:rowOff>64135</xdr:rowOff>
    </xdr:to>
    <xdr:sp macro="" textlink="">
      <xdr:nvSpPr>
        <xdr:cNvPr id="240" name="楕円 239">
          <a:extLst>
            <a:ext uri="{FF2B5EF4-FFF2-40B4-BE49-F238E27FC236}">
              <a16:creationId xmlns:a16="http://schemas.microsoft.com/office/drawing/2014/main" id="{0443BECE-3BEC-4990-8BAB-67562E501926}"/>
            </a:ext>
          </a:extLst>
        </xdr:cNvPr>
        <xdr:cNvSpPr/>
      </xdr:nvSpPr>
      <xdr:spPr>
        <a:xfrm>
          <a:off x="8632190" y="107600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15240</xdr:rowOff>
    </xdr:to>
    <xdr:cxnSp macro="">
      <xdr:nvCxnSpPr>
        <xdr:cNvPr id="241" name="直線コネクタ 240">
          <a:extLst>
            <a:ext uri="{FF2B5EF4-FFF2-40B4-BE49-F238E27FC236}">
              <a16:creationId xmlns:a16="http://schemas.microsoft.com/office/drawing/2014/main" id="{CB1B2FB4-7D58-4561-AD8D-333E5E92181B}"/>
            </a:ext>
          </a:extLst>
        </xdr:cNvPr>
        <xdr:cNvCxnSpPr/>
      </xdr:nvCxnSpPr>
      <xdr:spPr>
        <a:xfrm>
          <a:off x="8686800" y="1081849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130175</xdr:rowOff>
    </xdr:from>
    <xdr:to>
      <xdr:col>46</xdr:col>
      <xdr:colOff>38100</xdr:colOff>
      <xdr:row>63</xdr:row>
      <xdr:rowOff>60325</xdr:rowOff>
    </xdr:to>
    <xdr:sp macro="" textlink="">
      <xdr:nvSpPr>
        <xdr:cNvPr id="242" name="楕円 241">
          <a:extLst>
            <a:ext uri="{FF2B5EF4-FFF2-40B4-BE49-F238E27FC236}">
              <a16:creationId xmlns:a16="http://schemas.microsoft.com/office/drawing/2014/main" id="{181928A5-09AD-4FCF-8160-FC4F7B5FB4EB}"/>
            </a:ext>
          </a:extLst>
        </xdr:cNvPr>
        <xdr:cNvSpPr/>
      </xdr:nvSpPr>
      <xdr:spPr>
        <a:xfrm>
          <a:off x="7846060" y="107638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xdr:rowOff>
    </xdr:from>
    <xdr:to>
      <xdr:col>50</xdr:col>
      <xdr:colOff>114300</xdr:colOff>
      <xdr:row>63</xdr:row>
      <xdr:rowOff>13335</xdr:rowOff>
    </xdr:to>
    <xdr:cxnSp macro="">
      <xdr:nvCxnSpPr>
        <xdr:cNvPr id="243" name="直線コネクタ 242">
          <a:extLst>
            <a:ext uri="{FF2B5EF4-FFF2-40B4-BE49-F238E27FC236}">
              <a16:creationId xmlns:a16="http://schemas.microsoft.com/office/drawing/2014/main" id="{A69ADC88-429D-4324-9E83-E9302F9B5705}"/>
            </a:ext>
          </a:extLst>
        </xdr:cNvPr>
        <xdr:cNvCxnSpPr/>
      </xdr:nvCxnSpPr>
      <xdr:spPr>
        <a:xfrm>
          <a:off x="7889240" y="1081278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44" name="楕円 243">
          <a:extLst>
            <a:ext uri="{FF2B5EF4-FFF2-40B4-BE49-F238E27FC236}">
              <a16:creationId xmlns:a16="http://schemas.microsoft.com/office/drawing/2014/main" id="{3676098A-F670-443E-B143-4458EB4F3B3D}"/>
            </a:ext>
          </a:extLst>
        </xdr:cNvPr>
        <xdr:cNvSpPr/>
      </xdr:nvSpPr>
      <xdr:spPr>
        <a:xfrm>
          <a:off x="7029450" y="10761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9525</xdr:rowOff>
    </xdr:to>
    <xdr:cxnSp macro="">
      <xdr:nvCxnSpPr>
        <xdr:cNvPr id="245" name="直線コネクタ 244">
          <a:extLst>
            <a:ext uri="{FF2B5EF4-FFF2-40B4-BE49-F238E27FC236}">
              <a16:creationId xmlns:a16="http://schemas.microsoft.com/office/drawing/2014/main" id="{B0B1B8B8-D472-410C-A510-B58E08408B4F}"/>
            </a:ext>
          </a:extLst>
        </xdr:cNvPr>
        <xdr:cNvCxnSpPr/>
      </xdr:nvCxnSpPr>
      <xdr:spPr>
        <a:xfrm>
          <a:off x="7084060" y="1081087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46" name="n_1aveValue【体育館・プール】&#10;一人当たり面積">
          <a:extLst>
            <a:ext uri="{FF2B5EF4-FFF2-40B4-BE49-F238E27FC236}">
              <a16:creationId xmlns:a16="http://schemas.microsoft.com/office/drawing/2014/main" id="{C4F61057-A206-41FF-9C85-F1E8AF4482F8}"/>
            </a:ext>
          </a:extLst>
        </xdr:cNvPr>
        <xdr:cNvSpPr txBox="1"/>
      </xdr:nvSpPr>
      <xdr:spPr>
        <a:xfrm>
          <a:off x="845446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47" name="n_2aveValue【体育館・プール】&#10;一人当たり面積">
          <a:extLst>
            <a:ext uri="{FF2B5EF4-FFF2-40B4-BE49-F238E27FC236}">
              <a16:creationId xmlns:a16="http://schemas.microsoft.com/office/drawing/2014/main" id="{72D2B2E4-34C0-47A7-91AC-84FAF82F7169}"/>
            </a:ext>
          </a:extLst>
        </xdr:cNvPr>
        <xdr:cNvSpPr txBox="1"/>
      </xdr:nvSpPr>
      <xdr:spPr>
        <a:xfrm>
          <a:off x="767341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8" name="n_3aveValue【体育館・プール】&#10;一人当たり面積">
          <a:extLst>
            <a:ext uri="{FF2B5EF4-FFF2-40B4-BE49-F238E27FC236}">
              <a16:creationId xmlns:a16="http://schemas.microsoft.com/office/drawing/2014/main" id="{432DE68E-82DE-4026-91C3-3195738B7834}"/>
            </a:ext>
          </a:extLst>
        </xdr:cNvPr>
        <xdr:cNvSpPr txBox="1"/>
      </xdr:nvSpPr>
      <xdr:spPr>
        <a:xfrm>
          <a:off x="6866332"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49" name="n_4aveValue【体育館・プール】&#10;一人当たり面積">
          <a:extLst>
            <a:ext uri="{FF2B5EF4-FFF2-40B4-BE49-F238E27FC236}">
              <a16:creationId xmlns:a16="http://schemas.microsoft.com/office/drawing/2014/main" id="{79313401-8E98-4FE9-A522-1D5355ACDD68}"/>
            </a:ext>
          </a:extLst>
        </xdr:cNvPr>
        <xdr:cNvSpPr txBox="1"/>
      </xdr:nvSpPr>
      <xdr:spPr>
        <a:xfrm>
          <a:off x="6068772"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55262</xdr:rowOff>
    </xdr:from>
    <xdr:ext cx="469744" cy="259045"/>
    <xdr:sp macro="" textlink="">
      <xdr:nvSpPr>
        <xdr:cNvPr id="250" name="n_1mainValue【体育館・プール】&#10;一人当たり面積">
          <a:extLst>
            <a:ext uri="{FF2B5EF4-FFF2-40B4-BE49-F238E27FC236}">
              <a16:creationId xmlns:a16="http://schemas.microsoft.com/office/drawing/2014/main" id="{DB95AED8-1357-4638-AE84-7B8A133BDB30}"/>
            </a:ext>
          </a:extLst>
        </xdr:cNvPr>
        <xdr:cNvSpPr txBox="1"/>
      </xdr:nvSpPr>
      <xdr:spPr>
        <a:xfrm>
          <a:off x="845446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51452</xdr:rowOff>
    </xdr:from>
    <xdr:ext cx="469744" cy="259045"/>
    <xdr:sp macro="" textlink="">
      <xdr:nvSpPr>
        <xdr:cNvPr id="251" name="n_2mainValue【体育館・プール】&#10;一人当たり面積">
          <a:extLst>
            <a:ext uri="{FF2B5EF4-FFF2-40B4-BE49-F238E27FC236}">
              <a16:creationId xmlns:a16="http://schemas.microsoft.com/office/drawing/2014/main" id="{A51E7E45-F9AF-4EE5-BEF3-DD7E41B32AE4}"/>
            </a:ext>
          </a:extLst>
        </xdr:cNvPr>
        <xdr:cNvSpPr txBox="1"/>
      </xdr:nvSpPr>
      <xdr:spPr>
        <a:xfrm>
          <a:off x="767341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52" name="n_3mainValue【体育館・プール】&#10;一人当たり面積">
          <a:extLst>
            <a:ext uri="{FF2B5EF4-FFF2-40B4-BE49-F238E27FC236}">
              <a16:creationId xmlns:a16="http://schemas.microsoft.com/office/drawing/2014/main" id="{DBCF79C0-607A-4590-A48F-CB8DEE021FAF}"/>
            </a:ext>
          </a:extLst>
        </xdr:cNvPr>
        <xdr:cNvSpPr txBox="1"/>
      </xdr:nvSpPr>
      <xdr:spPr>
        <a:xfrm>
          <a:off x="6866332"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F24BBDE8-3D95-436E-9EC5-CE2AD2C5FDB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534C8190-9707-4C3D-AAE5-C630AF516A3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D1FF895B-E65A-4D8C-8699-53787FAD845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C057AA69-F586-4CAA-BAD3-90B0E207BEA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A7B363B9-F777-4FF8-9910-69662026F35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DE519F1B-0796-4790-9B9A-0AD4BA6E8B2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FD45270B-98EE-4FCA-9EE2-FE69304B088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D21B3BF-D620-4F16-9EDD-D3E4206A7C0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12B7A77E-1814-4D0C-AF29-58CE1267CAD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F3EEBE13-3FA5-4160-8F2D-4C4A9408302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60F16EC7-C167-42B6-9216-97FCD7FEC3E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BACEFE14-65AF-478A-B44A-BB66FDABF6B2}"/>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F0C8E2A8-F273-439E-9A79-26103A69CA78}"/>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55E9C903-C883-42EC-A180-2051BC3DACF2}"/>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6F4A1115-D2E8-4DD2-B297-22D6CECDAA35}"/>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6DBC229F-9E4A-46FF-BF5C-2A629F7F4457}"/>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D80FDE9A-0366-41C9-9214-2F95E4D1031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23102EA6-A1B6-47CF-97EC-401511EAA6D5}"/>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BE8EF8E8-BC83-4F2F-90C8-4B7E1A96652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7A34BD2-D862-4F40-97AC-F8F1BBEAA9B0}"/>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D40AE27A-0D0B-4DF8-AF56-1F48E82D3FD7}"/>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F7846300-C62B-49C2-9760-B571C150098F}"/>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AC3D34B5-CAC9-4AC4-9CA6-203A6057E611}"/>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2EC76C11-FC43-465B-8FEE-38770434A75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43AED42F-93B4-40E7-9B1E-9FD75F98F16B}"/>
            </a:ext>
          </a:extLst>
        </xdr:cNvPr>
        <xdr:cNvCxnSpPr/>
      </xdr:nvCxnSpPr>
      <xdr:spPr>
        <a:xfrm flipV="1">
          <a:off x="4173855" y="1333500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B5CB6FD7-0F34-418A-8D2B-FE6CC02D53E5}"/>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A9D0328D-3D97-4CEE-B19F-3E4159CD668C}"/>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7C66EA7C-92CB-4976-9FA7-567417D0EFF7}"/>
            </a:ext>
          </a:extLst>
        </xdr:cNvPr>
        <xdr:cNvSpPr txBox="1"/>
      </xdr:nvSpPr>
      <xdr:spPr>
        <a:xfrm>
          <a:off x="421259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1" name="直線コネクタ 280">
          <a:extLst>
            <a:ext uri="{FF2B5EF4-FFF2-40B4-BE49-F238E27FC236}">
              <a16:creationId xmlns:a16="http://schemas.microsoft.com/office/drawing/2014/main" id="{EE1759EA-4F37-4D34-83F1-9DC18833D671}"/>
            </a:ext>
          </a:extLst>
        </xdr:cNvPr>
        <xdr:cNvCxnSpPr/>
      </xdr:nvCxnSpPr>
      <xdr:spPr>
        <a:xfrm>
          <a:off x="411226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4D2BD83F-3B7B-4D90-A8BE-AE5CCDA03444}"/>
            </a:ext>
          </a:extLst>
        </xdr:cNvPr>
        <xdr:cNvSpPr txBox="1"/>
      </xdr:nvSpPr>
      <xdr:spPr>
        <a:xfrm>
          <a:off x="4212590" y="14051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83" name="フローチャート: 判断 282">
          <a:extLst>
            <a:ext uri="{FF2B5EF4-FFF2-40B4-BE49-F238E27FC236}">
              <a16:creationId xmlns:a16="http://schemas.microsoft.com/office/drawing/2014/main" id="{F6DCA363-F963-4401-8B9E-1A4F9B42F878}"/>
            </a:ext>
          </a:extLst>
        </xdr:cNvPr>
        <xdr:cNvSpPr/>
      </xdr:nvSpPr>
      <xdr:spPr>
        <a:xfrm>
          <a:off x="4131310" y="14074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4" name="フローチャート: 判断 283">
          <a:extLst>
            <a:ext uri="{FF2B5EF4-FFF2-40B4-BE49-F238E27FC236}">
              <a16:creationId xmlns:a16="http://schemas.microsoft.com/office/drawing/2014/main" id="{25F3D294-D24E-4B23-A71D-AD6B9097231A}"/>
            </a:ext>
          </a:extLst>
        </xdr:cNvPr>
        <xdr:cNvSpPr/>
      </xdr:nvSpPr>
      <xdr:spPr>
        <a:xfrm>
          <a:off x="3388360" y="14055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85" name="フローチャート: 判断 284">
          <a:extLst>
            <a:ext uri="{FF2B5EF4-FFF2-40B4-BE49-F238E27FC236}">
              <a16:creationId xmlns:a16="http://schemas.microsoft.com/office/drawing/2014/main" id="{C7A70940-E620-4FFE-9C5E-0F5AE584480A}"/>
            </a:ext>
          </a:extLst>
        </xdr:cNvPr>
        <xdr:cNvSpPr/>
      </xdr:nvSpPr>
      <xdr:spPr>
        <a:xfrm>
          <a:off x="2571750" y="140309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86" name="フローチャート: 判断 285">
          <a:extLst>
            <a:ext uri="{FF2B5EF4-FFF2-40B4-BE49-F238E27FC236}">
              <a16:creationId xmlns:a16="http://schemas.microsoft.com/office/drawing/2014/main" id="{C804A179-5752-4389-8A6D-6F0B9345A8A8}"/>
            </a:ext>
          </a:extLst>
        </xdr:cNvPr>
        <xdr:cNvSpPr/>
      </xdr:nvSpPr>
      <xdr:spPr>
        <a:xfrm>
          <a:off x="1774190" y="140138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87" name="フローチャート: 判断 286">
          <a:extLst>
            <a:ext uri="{FF2B5EF4-FFF2-40B4-BE49-F238E27FC236}">
              <a16:creationId xmlns:a16="http://schemas.microsoft.com/office/drawing/2014/main" id="{D0516361-506A-4B26-846F-5D990F30BAFD}"/>
            </a:ext>
          </a:extLst>
        </xdr:cNvPr>
        <xdr:cNvSpPr/>
      </xdr:nvSpPr>
      <xdr:spPr>
        <a:xfrm>
          <a:off x="988060" y="139928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7E739A7-DAC4-476A-8151-2E04ED01503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453F53D-CFAC-4C4C-BA98-CE25AFEC4F7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13A5562-EEBA-4662-9CDE-48DE6BE4AD0D}"/>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A2BDA34-9D56-4577-BEE4-842FF51B3645}"/>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130EA3B-DE29-4500-8377-C9F836A0D46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xdr:rowOff>
    </xdr:from>
    <xdr:to>
      <xdr:col>24</xdr:col>
      <xdr:colOff>114300</xdr:colOff>
      <xdr:row>80</xdr:row>
      <xdr:rowOff>117475</xdr:rowOff>
    </xdr:to>
    <xdr:sp macro="" textlink="">
      <xdr:nvSpPr>
        <xdr:cNvPr id="293" name="楕円 292">
          <a:extLst>
            <a:ext uri="{FF2B5EF4-FFF2-40B4-BE49-F238E27FC236}">
              <a16:creationId xmlns:a16="http://schemas.microsoft.com/office/drawing/2014/main" id="{D53ECB33-3304-4996-9C7D-0DBEB3119E0E}"/>
            </a:ext>
          </a:extLst>
        </xdr:cNvPr>
        <xdr:cNvSpPr/>
      </xdr:nvSpPr>
      <xdr:spPr>
        <a:xfrm>
          <a:off x="4131310" y="13735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38752</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3D2BF3C7-F1D7-4DF1-98FB-06BD931C5ADC}"/>
            </a:ext>
          </a:extLst>
        </xdr:cNvPr>
        <xdr:cNvSpPr txBox="1"/>
      </xdr:nvSpPr>
      <xdr:spPr>
        <a:xfrm>
          <a:off x="421259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95" name="楕円 294">
          <a:extLst>
            <a:ext uri="{FF2B5EF4-FFF2-40B4-BE49-F238E27FC236}">
              <a16:creationId xmlns:a16="http://schemas.microsoft.com/office/drawing/2014/main" id="{B306BDA1-B48D-4F20-96C5-CA05767AAFCF}"/>
            </a:ext>
          </a:extLst>
        </xdr:cNvPr>
        <xdr:cNvSpPr/>
      </xdr:nvSpPr>
      <xdr:spPr>
        <a:xfrm>
          <a:off x="3388360" y="136709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66675</xdr:rowOff>
    </xdr:to>
    <xdr:cxnSp macro="">
      <xdr:nvCxnSpPr>
        <xdr:cNvPr id="296" name="直線コネクタ 295">
          <a:extLst>
            <a:ext uri="{FF2B5EF4-FFF2-40B4-BE49-F238E27FC236}">
              <a16:creationId xmlns:a16="http://schemas.microsoft.com/office/drawing/2014/main" id="{C7F62BC2-5D4A-496F-BE8B-26D0D3A71AF5}"/>
            </a:ext>
          </a:extLst>
        </xdr:cNvPr>
        <xdr:cNvCxnSpPr/>
      </xdr:nvCxnSpPr>
      <xdr:spPr>
        <a:xfrm>
          <a:off x="3431540" y="13721716"/>
          <a:ext cx="74295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297" name="楕円 296">
          <a:extLst>
            <a:ext uri="{FF2B5EF4-FFF2-40B4-BE49-F238E27FC236}">
              <a16:creationId xmlns:a16="http://schemas.microsoft.com/office/drawing/2014/main" id="{71957736-76F7-4245-9B22-A955D8A9F5B1}"/>
            </a:ext>
          </a:extLst>
        </xdr:cNvPr>
        <xdr:cNvSpPr/>
      </xdr:nvSpPr>
      <xdr:spPr>
        <a:xfrm>
          <a:off x="2571750" y="13619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80</xdr:row>
      <xdr:rowOff>3811</xdr:rowOff>
    </xdr:to>
    <xdr:cxnSp macro="">
      <xdr:nvCxnSpPr>
        <xdr:cNvPr id="298" name="直線コネクタ 297">
          <a:extLst>
            <a:ext uri="{FF2B5EF4-FFF2-40B4-BE49-F238E27FC236}">
              <a16:creationId xmlns:a16="http://schemas.microsoft.com/office/drawing/2014/main" id="{AAF4E517-D2F9-4330-9B7F-42E8C8AD813A}"/>
            </a:ext>
          </a:extLst>
        </xdr:cNvPr>
        <xdr:cNvCxnSpPr/>
      </xdr:nvCxnSpPr>
      <xdr:spPr>
        <a:xfrm>
          <a:off x="2626360" y="13674090"/>
          <a:ext cx="80518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99" name="楕円 298">
          <a:extLst>
            <a:ext uri="{FF2B5EF4-FFF2-40B4-BE49-F238E27FC236}">
              <a16:creationId xmlns:a16="http://schemas.microsoft.com/office/drawing/2014/main" id="{D9C1338D-E5F8-4571-84AD-F73D315F125E}"/>
            </a:ext>
          </a:extLst>
        </xdr:cNvPr>
        <xdr:cNvSpPr/>
      </xdr:nvSpPr>
      <xdr:spPr>
        <a:xfrm>
          <a:off x="1774190" y="138671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125730</xdr:rowOff>
    </xdr:from>
    <xdr:to>
      <xdr:col>15</xdr:col>
      <xdr:colOff>50800</xdr:colOff>
      <xdr:row>81</xdr:row>
      <xdr:rowOff>30480</xdr:rowOff>
    </xdr:to>
    <xdr:cxnSp macro="">
      <xdr:nvCxnSpPr>
        <xdr:cNvPr id="300" name="直線コネクタ 299">
          <a:extLst>
            <a:ext uri="{FF2B5EF4-FFF2-40B4-BE49-F238E27FC236}">
              <a16:creationId xmlns:a16="http://schemas.microsoft.com/office/drawing/2014/main" id="{3DB4C89F-E5D9-4E42-A04C-839B1D6C4DFD}"/>
            </a:ext>
          </a:extLst>
        </xdr:cNvPr>
        <xdr:cNvCxnSpPr/>
      </xdr:nvCxnSpPr>
      <xdr:spPr>
        <a:xfrm flipV="1">
          <a:off x="1828800" y="13674090"/>
          <a:ext cx="79756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01" name="n_1aveValue【福祉施設】&#10;有形固定資産減価償却率">
          <a:extLst>
            <a:ext uri="{FF2B5EF4-FFF2-40B4-BE49-F238E27FC236}">
              <a16:creationId xmlns:a16="http://schemas.microsoft.com/office/drawing/2014/main" id="{D9D806A3-ABA9-4492-A111-7C81A72EE57B}"/>
            </a:ext>
          </a:extLst>
        </xdr:cNvPr>
        <xdr:cNvSpPr txBox="1"/>
      </xdr:nvSpPr>
      <xdr:spPr>
        <a:xfrm>
          <a:off x="3239144" y="14146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02" name="n_2aveValue【福祉施設】&#10;有形固定資産減価償却率">
          <a:extLst>
            <a:ext uri="{FF2B5EF4-FFF2-40B4-BE49-F238E27FC236}">
              <a16:creationId xmlns:a16="http://schemas.microsoft.com/office/drawing/2014/main" id="{44E09A71-2459-4593-9A17-F6A5501C14F0}"/>
            </a:ext>
          </a:extLst>
        </xdr:cNvPr>
        <xdr:cNvSpPr txBox="1"/>
      </xdr:nvSpPr>
      <xdr:spPr>
        <a:xfrm>
          <a:off x="2439044" y="1412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03" name="n_3aveValue【福祉施設】&#10;有形固定資産減価償却率">
          <a:extLst>
            <a:ext uri="{FF2B5EF4-FFF2-40B4-BE49-F238E27FC236}">
              <a16:creationId xmlns:a16="http://schemas.microsoft.com/office/drawing/2014/main" id="{FAB77CD9-0E1E-4625-9AD6-2852FCCAB377}"/>
            </a:ext>
          </a:extLst>
        </xdr:cNvPr>
        <xdr:cNvSpPr txBox="1"/>
      </xdr:nvSpPr>
      <xdr:spPr>
        <a:xfrm>
          <a:off x="1641484" y="1410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04" name="n_4aveValue【福祉施設】&#10;有形固定資産減価償却率">
          <a:extLst>
            <a:ext uri="{FF2B5EF4-FFF2-40B4-BE49-F238E27FC236}">
              <a16:creationId xmlns:a16="http://schemas.microsoft.com/office/drawing/2014/main" id="{BCB74A0A-EB24-4978-95E6-280A11494499}"/>
            </a:ext>
          </a:extLst>
        </xdr:cNvPr>
        <xdr:cNvSpPr txBox="1"/>
      </xdr:nvSpPr>
      <xdr:spPr>
        <a:xfrm>
          <a:off x="855354" y="137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05" name="n_1mainValue【福祉施設】&#10;有形固定資産減価償却率">
          <a:extLst>
            <a:ext uri="{FF2B5EF4-FFF2-40B4-BE49-F238E27FC236}">
              <a16:creationId xmlns:a16="http://schemas.microsoft.com/office/drawing/2014/main" id="{537279F6-3FF1-4B3F-AB1A-B188E1CE9324}"/>
            </a:ext>
          </a:extLst>
        </xdr:cNvPr>
        <xdr:cNvSpPr txBox="1"/>
      </xdr:nvSpPr>
      <xdr:spPr>
        <a:xfrm>
          <a:off x="3239144" y="1344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06" name="n_2mainValue【福祉施設】&#10;有形固定資産減価償却率">
          <a:extLst>
            <a:ext uri="{FF2B5EF4-FFF2-40B4-BE49-F238E27FC236}">
              <a16:creationId xmlns:a16="http://schemas.microsoft.com/office/drawing/2014/main" id="{11FEEE67-633C-400D-BDC4-003CF4CA7C45}"/>
            </a:ext>
          </a:extLst>
        </xdr:cNvPr>
        <xdr:cNvSpPr txBox="1"/>
      </xdr:nvSpPr>
      <xdr:spPr>
        <a:xfrm>
          <a:off x="2439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07" name="n_3mainValue【福祉施設】&#10;有形固定資産減価償却率">
          <a:extLst>
            <a:ext uri="{FF2B5EF4-FFF2-40B4-BE49-F238E27FC236}">
              <a16:creationId xmlns:a16="http://schemas.microsoft.com/office/drawing/2014/main" id="{FE969426-A7EF-469B-A9D6-22AE5E324C4F}"/>
            </a:ext>
          </a:extLst>
        </xdr:cNvPr>
        <xdr:cNvSpPr txBox="1"/>
      </xdr:nvSpPr>
      <xdr:spPr>
        <a:xfrm>
          <a:off x="164148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61310819-7B4C-4B4D-9F50-02359D684B2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C034B4E9-7DA3-412F-BD7D-377401E38F4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7C2D37B8-8476-49D4-9733-1BBA5C5D08F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5E62B236-D2B1-40C4-A1FD-8A999D7787B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AF4F688A-ABD3-4001-BB0F-4C8AA1545EC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93AA1882-F328-459B-B10C-90BDD72279C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EE085898-0296-4F39-A183-EAB47449591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1467D66E-36EE-4E20-8A70-A1D33D73102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89729B7D-CE37-4E48-925A-6FD3BC33A90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7822D047-A34C-444D-8EFD-8337D892413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37C5C14F-2D4F-430B-BF91-EC81BF6BB35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4088BBCE-F747-4901-A125-19B489985EA4}"/>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4AA9DA76-FB18-4B9F-AAED-EB0DA059215A}"/>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E5FED9EA-E39C-4E22-BADB-EC9054E9B50E}"/>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F2231D53-9051-4F5B-A69F-6F9511D7D99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F5DB3114-D7E2-49E9-B4C1-48875BA8F971}"/>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FA059C97-38AA-48D1-9C7E-1FD7865726E6}"/>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3F891BF0-5FE5-4B4D-AE74-0D625FC6E0BE}"/>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228A3063-75BA-44BB-AF09-5198727D0DEE}"/>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F3DFC47F-70A1-4E74-B24C-83B36E05A1F4}"/>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789437FE-F4AC-4248-83BD-EFBC62CB982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DFAABDE4-B2B2-48DE-A827-1F38BF10FB7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428AF1C1-708F-4FF6-A520-9CBCCA12397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31" name="直線コネクタ 330">
          <a:extLst>
            <a:ext uri="{FF2B5EF4-FFF2-40B4-BE49-F238E27FC236}">
              <a16:creationId xmlns:a16="http://schemas.microsoft.com/office/drawing/2014/main" id="{15F3D2AD-3419-4D33-B5DB-8086F5226278}"/>
            </a:ext>
          </a:extLst>
        </xdr:cNvPr>
        <xdr:cNvCxnSpPr/>
      </xdr:nvCxnSpPr>
      <xdr:spPr>
        <a:xfrm flipV="1">
          <a:off x="9429115" y="1357312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2" name="【福祉施設】&#10;一人当たり面積最小値テキスト">
          <a:extLst>
            <a:ext uri="{FF2B5EF4-FFF2-40B4-BE49-F238E27FC236}">
              <a16:creationId xmlns:a16="http://schemas.microsoft.com/office/drawing/2014/main" id="{5F3FE914-BE23-4757-A0F5-0B962137476A}"/>
            </a:ext>
          </a:extLst>
        </xdr:cNvPr>
        <xdr:cNvSpPr txBox="1"/>
      </xdr:nvSpPr>
      <xdr:spPr>
        <a:xfrm>
          <a:off x="946785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3" name="直線コネクタ 332">
          <a:extLst>
            <a:ext uri="{FF2B5EF4-FFF2-40B4-BE49-F238E27FC236}">
              <a16:creationId xmlns:a16="http://schemas.microsoft.com/office/drawing/2014/main" id="{F86EBF3F-AEA5-4B7C-ADC0-017DB5FDD446}"/>
            </a:ext>
          </a:extLst>
        </xdr:cNvPr>
        <xdr:cNvCxnSpPr/>
      </xdr:nvCxnSpPr>
      <xdr:spPr>
        <a:xfrm>
          <a:off x="9356090" y="148532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34" name="【福祉施設】&#10;一人当たり面積最大値テキスト">
          <a:extLst>
            <a:ext uri="{FF2B5EF4-FFF2-40B4-BE49-F238E27FC236}">
              <a16:creationId xmlns:a16="http://schemas.microsoft.com/office/drawing/2014/main" id="{0E384132-E292-4CC2-9BCC-ACDC3870BE72}"/>
            </a:ext>
          </a:extLst>
        </xdr:cNvPr>
        <xdr:cNvSpPr txBox="1"/>
      </xdr:nvSpPr>
      <xdr:spPr>
        <a:xfrm>
          <a:off x="946785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35" name="直線コネクタ 334">
          <a:extLst>
            <a:ext uri="{FF2B5EF4-FFF2-40B4-BE49-F238E27FC236}">
              <a16:creationId xmlns:a16="http://schemas.microsoft.com/office/drawing/2014/main" id="{BCC26FE1-1D94-4DD3-BDCE-7CD80BE80967}"/>
            </a:ext>
          </a:extLst>
        </xdr:cNvPr>
        <xdr:cNvCxnSpPr/>
      </xdr:nvCxnSpPr>
      <xdr:spPr>
        <a:xfrm>
          <a:off x="9356090" y="135731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36" name="【福祉施設】&#10;一人当たり面積平均値テキスト">
          <a:extLst>
            <a:ext uri="{FF2B5EF4-FFF2-40B4-BE49-F238E27FC236}">
              <a16:creationId xmlns:a16="http://schemas.microsoft.com/office/drawing/2014/main" id="{0B4C51CA-329C-41C4-AAA2-C3B5C6DFAB6A}"/>
            </a:ext>
          </a:extLst>
        </xdr:cNvPr>
        <xdr:cNvSpPr txBox="1"/>
      </xdr:nvSpPr>
      <xdr:spPr>
        <a:xfrm>
          <a:off x="9467850" y="14455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37" name="フローチャート: 判断 336">
          <a:extLst>
            <a:ext uri="{FF2B5EF4-FFF2-40B4-BE49-F238E27FC236}">
              <a16:creationId xmlns:a16="http://schemas.microsoft.com/office/drawing/2014/main" id="{48A81A86-04D4-4FA9-BBB1-EBD7498C89C9}"/>
            </a:ext>
          </a:extLst>
        </xdr:cNvPr>
        <xdr:cNvSpPr/>
      </xdr:nvSpPr>
      <xdr:spPr>
        <a:xfrm>
          <a:off x="9394190" y="1448053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38" name="フローチャート: 判断 337">
          <a:extLst>
            <a:ext uri="{FF2B5EF4-FFF2-40B4-BE49-F238E27FC236}">
              <a16:creationId xmlns:a16="http://schemas.microsoft.com/office/drawing/2014/main" id="{B25E4DF4-B605-4570-A94F-312972496B83}"/>
            </a:ext>
          </a:extLst>
        </xdr:cNvPr>
        <xdr:cNvSpPr/>
      </xdr:nvSpPr>
      <xdr:spPr>
        <a:xfrm>
          <a:off x="8632190" y="14499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39" name="フローチャート: 判断 338">
          <a:extLst>
            <a:ext uri="{FF2B5EF4-FFF2-40B4-BE49-F238E27FC236}">
              <a16:creationId xmlns:a16="http://schemas.microsoft.com/office/drawing/2014/main" id="{C365AC12-FE74-4E75-93C8-D7D7DD365A63}"/>
            </a:ext>
          </a:extLst>
        </xdr:cNvPr>
        <xdr:cNvSpPr/>
      </xdr:nvSpPr>
      <xdr:spPr>
        <a:xfrm>
          <a:off x="7846060" y="144900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0" name="フローチャート: 判断 339">
          <a:extLst>
            <a:ext uri="{FF2B5EF4-FFF2-40B4-BE49-F238E27FC236}">
              <a16:creationId xmlns:a16="http://schemas.microsoft.com/office/drawing/2014/main" id="{05DDEDD1-5551-49A2-97E0-AD2E58284B2F}"/>
            </a:ext>
          </a:extLst>
        </xdr:cNvPr>
        <xdr:cNvSpPr/>
      </xdr:nvSpPr>
      <xdr:spPr>
        <a:xfrm>
          <a:off x="7029450" y="14476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1" name="フローチャート: 判断 340">
          <a:extLst>
            <a:ext uri="{FF2B5EF4-FFF2-40B4-BE49-F238E27FC236}">
              <a16:creationId xmlns:a16="http://schemas.microsoft.com/office/drawing/2014/main" id="{B4A261B7-6C34-40E4-9964-E521161CDA5F}"/>
            </a:ext>
          </a:extLst>
        </xdr:cNvPr>
        <xdr:cNvSpPr/>
      </xdr:nvSpPr>
      <xdr:spPr>
        <a:xfrm>
          <a:off x="6231890" y="144614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A85D0A1-75DD-4D38-AD72-8F0AA3F0591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910C01F-3F93-4D4E-A06F-EB22716B2AD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6E64CDD-3A89-4EB3-930D-44EF225ADD71}"/>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44519DE-505D-407B-8AFC-515A8B8B21F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A65586A1-DB49-4E47-9BD5-5EF094AC1AD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97789</xdr:rowOff>
    </xdr:from>
    <xdr:to>
      <xdr:col>55</xdr:col>
      <xdr:colOff>50800</xdr:colOff>
      <xdr:row>84</xdr:row>
      <xdr:rowOff>27939</xdr:rowOff>
    </xdr:to>
    <xdr:sp macro="" textlink="">
      <xdr:nvSpPr>
        <xdr:cNvPr id="347" name="楕円 346">
          <a:extLst>
            <a:ext uri="{FF2B5EF4-FFF2-40B4-BE49-F238E27FC236}">
              <a16:creationId xmlns:a16="http://schemas.microsoft.com/office/drawing/2014/main" id="{31D95E5B-93A7-4699-8450-B3667D6D6EFD}"/>
            </a:ext>
          </a:extLst>
        </xdr:cNvPr>
        <xdr:cNvSpPr/>
      </xdr:nvSpPr>
      <xdr:spPr>
        <a:xfrm>
          <a:off x="9394190" y="1432432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120666</xdr:rowOff>
    </xdr:from>
    <xdr:ext cx="469744" cy="259045"/>
    <xdr:sp macro="" textlink="">
      <xdr:nvSpPr>
        <xdr:cNvPr id="348" name="【福祉施設】&#10;一人当たり面積該当値テキスト">
          <a:extLst>
            <a:ext uri="{FF2B5EF4-FFF2-40B4-BE49-F238E27FC236}">
              <a16:creationId xmlns:a16="http://schemas.microsoft.com/office/drawing/2014/main" id="{6820D78F-BDF9-4D93-80B3-BDFFE689D221}"/>
            </a:ext>
          </a:extLst>
        </xdr:cNvPr>
        <xdr:cNvSpPr txBox="1"/>
      </xdr:nvSpPr>
      <xdr:spPr>
        <a:xfrm>
          <a:off x="9467850" y="141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49" name="楕円 348">
          <a:extLst>
            <a:ext uri="{FF2B5EF4-FFF2-40B4-BE49-F238E27FC236}">
              <a16:creationId xmlns:a16="http://schemas.microsoft.com/office/drawing/2014/main" id="{3BF67B96-651B-4742-9FCA-ED89BE4B86CD}"/>
            </a:ext>
          </a:extLst>
        </xdr:cNvPr>
        <xdr:cNvSpPr/>
      </xdr:nvSpPr>
      <xdr:spPr>
        <a:xfrm>
          <a:off x="8632190" y="143281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144780</xdr:rowOff>
    </xdr:from>
    <xdr:to>
      <xdr:col>55</xdr:col>
      <xdr:colOff>0</xdr:colOff>
      <xdr:row>83</xdr:row>
      <xdr:rowOff>148589</xdr:rowOff>
    </xdr:to>
    <xdr:cxnSp macro="">
      <xdr:nvCxnSpPr>
        <xdr:cNvPr id="350" name="直線コネクタ 349">
          <a:extLst>
            <a:ext uri="{FF2B5EF4-FFF2-40B4-BE49-F238E27FC236}">
              <a16:creationId xmlns:a16="http://schemas.microsoft.com/office/drawing/2014/main" id="{C699EB08-DFE6-454F-908F-309A2B59A519}"/>
            </a:ext>
          </a:extLst>
        </xdr:cNvPr>
        <xdr:cNvCxnSpPr/>
      </xdr:nvCxnSpPr>
      <xdr:spPr>
        <a:xfrm>
          <a:off x="8686800" y="1437322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63500</xdr:rowOff>
    </xdr:from>
    <xdr:to>
      <xdr:col>46</xdr:col>
      <xdr:colOff>38100</xdr:colOff>
      <xdr:row>83</xdr:row>
      <xdr:rowOff>165100</xdr:rowOff>
    </xdr:to>
    <xdr:sp macro="" textlink="">
      <xdr:nvSpPr>
        <xdr:cNvPr id="351" name="楕円 350">
          <a:extLst>
            <a:ext uri="{FF2B5EF4-FFF2-40B4-BE49-F238E27FC236}">
              <a16:creationId xmlns:a16="http://schemas.microsoft.com/office/drawing/2014/main" id="{1981AB8E-5214-4434-BE6C-FFADE593F03C}"/>
            </a:ext>
          </a:extLst>
        </xdr:cNvPr>
        <xdr:cNvSpPr/>
      </xdr:nvSpPr>
      <xdr:spPr>
        <a:xfrm>
          <a:off x="7846060" y="14290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114300</xdr:rowOff>
    </xdr:from>
    <xdr:to>
      <xdr:col>50</xdr:col>
      <xdr:colOff>114300</xdr:colOff>
      <xdr:row>83</xdr:row>
      <xdr:rowOff>144780</xdr:rowOff>
    </xdr:to>
    <xdr:cxnSp macro="">
      <xdr:nvCxnSpPr>
        <xdr:cNvPr id="352" name="直線コネクタ 351">
          <a:extLst>
            <a:ext uri="{FF2B5EF4-FFF2-40B4-BE49-F238E27FC236}">
              <a16:creationId xmlns:a16="http://schemas.microsoft.com/office/drawing/2014/main" id="{62F0BC69-BC04-402E-85FC-465761177C1E}"/>
            </a:ext>
          </a:extLst>
        </xdr:cNvPr>
        <xdr:cNvCxnSpPr/>
      </xdr:nvCxnSpPr>
      <xdr:spPr>
        <a:xfrm>
          <a:off x="7889240" y="1434465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143511</xdr:rowOff>
    </xdr:from>
    <xdr:to>
      <xdr:col>41</xdr:col>
      <xdr:colOff>101600</xdr:colOff>
      <xdr:row>84</xdr:row>
      <xdr:rowOff>73661</xdr:rowOff>
    </xdr:to>
    <xdr:sp macro="" textlink="">
      <xdr:nvSpPr>
        <xdr:cNvPr id="353" name="楕円 352">
          <a:extLst>
            <a:ext uri="{FF2B5EF4-FFF2-40B4-BE49-F238E27FC236}">
              <a16:creationId xmlns:a16="http://schemas.microsoft.com/office/drawing/2014/main" id="{F1FACCA7-2F28-4F9B-979B-7A499F10B6A3}"/>
            </a:ext>
          </a:extLst>
        </xdr:cNvPr>
        <xdr:cNvSpPr/>
      </xdr:nvSpPr>
      <xdr:spPr>
        <a:xfrm>
          <a:off x="7029450" y="143719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114300</xdr:rowOff>
    </xdr:from>
    <xdr:to>
      <xdr:col>45</xdr:col>
      <xdr:colOff>177800</xdr:colOff>
      <xdr:row>84</xdr:row>
      <xdr:rowOff>22861</xdr:rowOff>
    </xdr:to>
    <xdr:cxnSp macro="">
      <xdr:nvCxnSpPr>
        <xdr:cNvPr id="354" name="直線コネクタ 353">
          <a:extLst>
            <a:ext uri="{FF2B5EF4-FFF2-40B4-BE49-F238E27FC236}">
              <a16:creationId xmlns:a16="http://schemas.microsoft.com/office/drawing/2014/main" id="{7ACBC446-8A01-4824-9F18-AB74F2C8C3F0}"/>
            </a:ext>
          </a:extLst>
        </xdr:cNvPr>
        <xdr:cNvCxnSpPr/>
      </xdr:nvCxnSpPr>
      <xdr:spPr>
        <a:xfrm flipV="1">
          <a:off x="7084060" y="14344650"/>
          <a:ext cx="80518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55" name="n_1aveValue【福祉施設】&#10;一人当たり面積">
          <a:extLst>
            <a:ext uri="{FF2B5EF4-FFF2-40B4-BE49-F238E27FC236}">
              <a16:creationId xmlns:a16="http://schemas.microsoft.com/office/drawing/2014/main" id="{04E02047-FF26-47AD-AE8A-697BD17A893F}"/>
            </a:ext>
          </a:extLst>
        </xdr:cNvPr>
        <xdr:cNvSpPr txBox="1"/>
      </xdr:nvSpPr>
      <xdr:spPr>
        <a:xfrm>
          <a:off x="8454467"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56" name="n_2aveValue【福祉施設】&#10;一人当たり面積">
          <a:extLst>
            <a:ext uri="{FF2B5EF4-FFF2-40B4-BE49-F238E27FC236}">
              <a16:creationId xmlns:a16="http://schemas.microsoft.com/office/drawing/2014/main" id="{0A56D914-5849-4C9A-B3CD-638397FD5A8F}"/>
            </a:ext>
          </a:extLst>
        </xdr:cNvPr>
        <xdr:cNvSpPr txBox="1"/>
      </xdr:nvSpPr>
      <xdr:spPr>
        <a:xfrm>
          <a:off x="7673417" y="145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57" name="n_3aveValue【福祉施設】&#10;一人当たり面積">
          <a:extLst>
            <a:ext uri="{FF2B5EF4-FFF2-40B4-BE49-F238E27FC236}">
              <a16:creationId xmlns:a16="http://schemas.microsoft.com/office/drawing/2014/main" id="{3AAE23B4-A81E-4E4C-A9BB-EB3C7B6F0FF3}"/>
            </a:ext>
          </a:extLst>
        </xdr:cNvPr>
        <xdr:cNvSpPr txBox="1"/>
      </xdr:nvSpPr>
      <xdr:spPr>
        <a:xfrm>
          <a:off x="6866332"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58" name="n_4aveValue【福祉施設】&#10;一人当たり面積">
          <a:extLst>
            <a:ext uri="{FF2B5EF4-FFF2-40B4-BE49-F238E27FC236}">
              <a16:creationId xmlns:a16="http://schemas.microsoft.com/office/drawing/2014/main" id="{94CE965A-C957-421B-81B6-5CCD1F1701E8}"/>
            </a:ext>
          </a:extLst>
        </xdr:cNvPr>
        <xdr:cNvSpPr txBox="1"/>
      </xdr:nvSpPr>
      <xdr:spPr>
        <a:xfrm>
          <a:off x="6068772"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40657</xdr:rowOff>
    </xdr:from>
    <xdr:ext cx="469744" cy="259045"/>
    <xdr:sp macro="" textlink="">
      <xdr:nvSpPr>
        <xdr:cNvPr id="359" name="n_1mainValue【福祉施設】&#10;一人当たり面積">
          <a:extLst>
            <a:ext uri="{FF2B5EF4-FFF2-40B4-BE49-F238E27FC236}">
              <a16:creationId xmlns:a16="http://schemas.microsoft.com/office/drawing/2014/main" id="{0D56DAFD-82F4-4A07-98B2-6C5D21F3F438}"/>
            </a:ext>
          </a:extLst>
        </xdr:cNvPr>
        <xdr:cNvSpPr txBox="1"/>
      </xdr:nvSpPr>
      <xdr:spPr>
        <a:xfrm>
          <a:off x="845446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10177</xdr:rowOff>
    </xdr:from>
    <xdr:ext cx="469744" cy="259045"/>
    <xdr:sp macro="" textlink="">
      <xdr:nvSpPr>
        <xdr:cNvPr id="360" name="n_2mainValue【福祉施設】&#10;一人当たり面積">
          <a:extLst>
            <a:ext uri="{FF2B5EF4-FFF2-40B4-BE49-F238E27FC236}">
              <a16:creationId xmlns:a16="http://schemas.microsoft.com/office/drawing/2014/main" id="{0AD186A8-0667-4EFD-BAC7-3E5E2D1C8144}"/>
            </a:ext>
          </a:extLst>
        </xdr:cNvPr>
        <xdr:cNvSpPr txBox="1"/>
      </xdr:nvSpPr>
      <xdr:spPr>
        <a:xfrm>
          <a:off x="7673417" y="1407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90188</xdr:rowOff>
    </xdr:from>
    <xdr:ext cx="469744" cy="259045"/>
    <xdr:sp macro="" textlink="">
      <xdr:nvSpPr>
        <xdr:cNvPr id="361" name="n_3mainValue【福祉施設】&#10;一人当たり面積">
          <a:extLst>
            <a:ext uri="{FF2B5EF4-FFF2-40B4-BE49-F238E27FC236}">
              <a16:creationId xmlns:a16="http://schemas.microsoft.com/office/drawing/2014/main" id="{BB868D05-7A19-45BF-9754-BCB1A31E9B70}"/>
            </a:ext>
          </a:extLst>
        </xdr:cNvPr>
        <xdr:cNvSpPr txBox="1"/>
      </xdr:nvSpPr>
      <xdr:spPr>
        <a:xfrm>
          <a:off x="6866332"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59E4EE94-D1CD-4741-AB81-4FF7B9E1E68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1A074CC1-916E-4FDB-A128-B07020CF00E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3E031AC7-F9E9-4BAF-86FF-1381B7331D5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9E7A4C13-1422-496D-83E2-B020E3173A7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92F538B2-4872-4C52-91E9-1EC7D816B3E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D17089BC-8A01-4233-863D-E7020C09EC0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6420C34F-9E98-43BE-946B-41D5B2C4ED0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EE126C1F-BFDD-4809-81B2-C97173883CFB}"/>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10D3081C-8D00-4EEF-95A1-4FEB35D1E3B5}"/>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447C1C33-74D6-4985-8821-45826729D71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D96E9609-46BF-40F4-B9C0-3B31D2F274B5}"/>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15726A97-EF67-4D65-8643-D59C1542C992}"/>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85AE7FA3-D0FC-4D56-B0E6-E329BE817720}"/>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D1623F18-3015-49E5-A321-4262BED6F3D7}"/>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48B8B22A-4F89-4505-B1AD-4C92F42DAD2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155E63F1-1146-4294-B6A8-7FE93860A909}"/>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B29AEE79-0881-4412-A1DF-B70CB40DC6EA}"/>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57BCBE2A-E51C-40FA-90BC-580ACE16D24C}"/>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57E89B99-6BE2-4317-BF16-F7B77BE8FA5B}"/>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DAE73649-D6EC-43C9-8561-752A90A394C2}"/>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6D79BC12-82B0-43E9-9494-C4B6F4BD7A7A}"/>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8DEC0AAA-2889-4286-8C04-17D4771B9BFC}"/>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D6909333-20B8-4F72-B6BA-A868D6821378}"/>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850F9A64-5C4D-42E5-903F-EE2BF7A9A54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C1445633-7EB8-4E18-84E3-5D9AD6777CC0}"/>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598795EA-F03F-46E1-8C59-3465B4B9CC42}"/>
            </a:ext>
          </a:extLst>
        </xdr:cNvPr>
        <xdr:cNvCxnSpPr/>
      </xdr:nvCxnSpPr>
      <xdr:spPr>
        <a:xfrm flipV="1">
          <a:off x="4173855" y="17265560"/>
          <a:ext cx="0" cy="145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CD92B257-1999-4C7A-868B-311107AE2CBF}"/>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07ADF072-09B7-4161-BE03-6305413063B2}"/>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84039DD3-5F95-45B5-9FE8-393331ADB350}"/>
            </a:ext>
          </a:extLst>
        </xdr:cNvPr>
        <xdr:cNvSpPr txBox="1"/>
      </xdr:nvSpPr>
      <xdr:spPr>
        <a:xfrm>
          <a:off x="4212590" y="1703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91" name="直線コネクタ 390">
          <a:extLst>
            <a:ext uri="{FF2B5EF4-FFF2-40B4-BE49-F238E27FC236}">
              <a16:creationId xmlns:a16="http://schemas.microsoft.com/office/drawing/2014/main" id="{7EF494F9-9284-4C0A-B283-61BC12AC5FDF}"/>
            </a:ext>
          </a:extLst>
        </xdr:cNvPr>
        <xdr:cNvCxnSpPr/>
      </xdr:nvCxnSpPr>
      <xdr:spPr>
        <a:xfrm>
          <a:off x="4112260" y="17265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1E90F1DF-E7E2-478B-8C1C-2441F48DC1CE}"/>
            </a:ext>
          </a:extLst>
        </xdr:cNvPr>
        <xdr:cNvSpPr txBox="1"/>
      </xdr:nvSpPr>
      <xdr:spPr>
        <a:xfrm>
          <a:off x="4212590" y="17990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93" name="フローチャート: 判断 392">
          <a:extLst>
            <a:ext uri="{FF2B5EF4-FFF2-40B4-BE49-F238E27FC236}">
              <a16:creationId xmlns:a16="http://schemas.microsoft.com/office/drawing/2014/main" id="{D03A54E3-C494-412E-BF7E-EE562E4F91B2}"/>
            </a:ext>
          </a:extLst>
        </xdr:cNvPr>
        <xdr:cNvSpPr/>
      </xdr:nvSpPr>
      <xdr:spPr>
        <a:xfrm>
          <a:off x="4131310" y="180115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94" name="フローチャート: 判断 393">
          <a:extLst>
            <a:ext uri="{FF2B5EF4-FFF2-40B4-BE49-F238E27FC236}">
              <a16:creationId xmlns:a16="http://schemas.microsoft.com/office/drawing/2014/main" id="{125FFFB7-C76A-4ADB-96A6-C58A15608C0D}"/>
            </a:ext>
          </a:extLst>
        </xdr:cNvPr>
        <xdr:cNvSpPr/>
      </xdr:nvSpPr>
      <xdr:spPr>
        <a:xfrm>
          <a:off x="3388360" y="1796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95" name="フローチャート: 判断 394">
          <a:extLst>
            <a:ext uri="{FF2B5EF4-FFF2-40B4-BE49-F238E27FC236}">
              <a16:creationId xmlns:a16="http://schemas.microsoft.com/office/drawing/2014/main" id="{6B8DCE54-3F96-4ED7-96E7-E6E9C3981CFF}"/>
            </a:ext>
          </a:extLst>
        </xdr:cNvPr>
        <xdr:cNvSpPr/>
      </xdr:nvSpPr>
      <xdr:spPr>
        <a:xfrm>
          <a:off x="2571750" y="179375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96" name="フローチャート: 判断 395">
          <a:extLst>
            <a:ext uri="{FF2B5EF4-FFF2-40B4-BE49-F238E27FC236}">
              <a16:creationId xmlns:a16="http://schemas.microsoft.com/office/drawing/2014/main" id="{0A5DD02A-27D8-4127-B9D4-B4E3E3712643}"/>
            </a:ext>
          </a:extLst>
        </xdr:cNvPr>
        <xdr:cNvSpPr/>
      </xdr:nvSpPr>
      <xdr:spPr>
        <a:xfrm>
          <a:off x="1774190" y="17937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7" name="フローチャート: 判断 396">
          <a:extLst>
            <a:ext uri="{FF2B5EF4-FFF2-40B4-BE49-F238E27FC236}">
              <a16:creationId xmlns:a16="http://schemas.microsoft.com/office/drawing/2014/main" id="{D461B927-9D4C-42C7-BBB0-854C9776540E}"/>
            </a:ext>
          </a:extLst>
        </xdr:cNvPr>
        <xdr:cNvSpPr/>
      </xdr:nvSpPr>
      <xdr:spPr>
        <a:xfrm>
          <a:off x="988060" y="179100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17B53C59-7A27-45A9-8AE3-761FF09E3FED}"/>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8D82ADE5-D5A4-411D-8CB2-FF43DF3729E6}"/>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333C1FF2-1A9C-47BD-93FF-4DFF6D84382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3014A023-FD98-4087-909F-AC9306E6427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9C5CE657-69F0-433F-9C74-7E549FA9B4C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403" name="楕円 402">
          <a:extLst>
            <a:ext uri="{FF2B5EF4-FFF2-40B4-BE49-F238E27FC236}">
              <a16:creationId xmlns:a16="http://schemas.microsoft.com/office/drawing/2014/main" id="{3B9267A9-168A-43DC-AFC6-5EF7F217EEAD}"/>
            </a:ext>
          </a:extLst>
        </xdr:cNvPr>
        <xdr:cNvSpPr/>
      </xdr:nvSpPr>
      <xdr:spPr>
        <a:xfrm>
          <a:off x="4131310" y="179100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102161</xdr:rowOff>
    </xdr:from>
    <xdr:ext cx="405111" cy="259045"/>
    <xdr:sp macro="" textlink="">
      <xdr:nvSpPr>
        <xdr:cNvPr id="404" name="【市民会館】&#10;有形固定資産減価償却率該当値テキスト">
          <a:extLst>
            <a:ext uri="{FF2B5EF4-FFF2-40B4-BE49-F238E27FC236}">
              <a16:creationId xmlns:a16="http://schemas.microsoft.com/office/drawing/2014/main" id="{406BC112-AF20-430C-B644-26AFA863F50E}"/>
            </a:ext>
          </a:extLst>
        </xdr:cNvPr>
        <xdr:cNvSpPr txBox="1"/>
      </xdr:nvSpPr>
      <xdr:spPr>
        <a:xfrm>
          <a:off x="4212590" y="1775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405" name="楕円 404">
          <a:extLst>
            <a:ext uri="{FF2B5EF4-FFF2-40B4-BE49-F238E27FC236}">
              <a16:creationId xmlns:a16="http://schemas.microsoft.com/office/drawing/2014/main" id="{EF6591DA-345A-40E1-969A-FE5037FB99C2}"/>
            </a:ext>
          </a:extLst>
        </xdr:cNvPr>
        <xdr:cNvSpPr/>
      </xdr:nvSpPr>
      <xdr:spPr>
        <a:xfrm>
          <a:off x="3388360" y="178708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90895</xdr:rowOff>
    </xdr:from>
    <xdr:to>
      <xdr:col>24</xdr:col>
      <xdr:colOff>63500</xdr:colOff>
      <xdr:row>104</xdr:row>
      <xdr:rowOff>130084</xdr:rowOff>
    </xdr:to>
    <xdr:cxnSp macro="">
      <xdr:nvCxnSpPr>
        <xdr:cNvPr id="406" name="直線コネクタ 405">
          <a:extLst>
            <a:ext uri="{FF2B5EF4-FFF2-40B4-BE49-F238E27FC236}">
              <a16:creationId xmlns:a16="http://schemas.microsoft.com/office/drawing/2014/main" id="{5F117679-569E-4995-A054-E832687BCBD3}"/>
            </a:ext>
          </a:extLst>
        </xdr:cNvPr>
        <xdr:cNvCxnSpPr/>
      </xdr:nvCxnSpPr>
      <xdr:spPr>
        <a:xfrm>
          <a:off x="3431540" y="17925505"/>
          <a:ext cx="7429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07" name="楕円 406">
          <a:extLst>
            <a:ext uri="{FF2B5EF4-FFF2-40B4-BE49-F238E27FC236}">
              <a16:creationId xmlns:a16="http://schemas.microsoft.com/office/drawing/2014/main" id="{4FB35F7D-DC29-4009-8DC4-E73908770369}"/>
            </a:ext>
          </a:extLst>
        </xdr:cNvPr>
        <xdr:cNvSpPr/>
      </xdr:nvSpPr>
      <xdr:spPr>
        <a:xfrm>
          <a:off x="2571750" y="1784014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90895</xdr:rowOff>
    </xdr:to>
    <xdr:cxnSp macro="">
      <xdr:nvCxnSpPr>
        <xdr:cNvPr id="408" name="直線コネクタ 407">
          <a:extLst>
            <a:ext uri="{FF2B5EF4-FFF2-40B4-BE49-F238E27FC236}">
              <a16:creationId xmlns:a16="http://schemas.microsoft.com/office/drawing/2014/main" id="{142404A5-443E-4DBB-8083-80524C6680EE}"/>
            </a:ext>
          </a:extLst>
        </xdr:cNvPr>
        <xdr:cNvCxnSpPr/>
      </xdr:nvCxnSpPr>
      <xdr:spPr>
        <a:xfrm>
          <a:off x="2626360" y="17885228"/>
          <a:ext cx="80518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09" name="楕円 408">
          <a:extLst>
            <a:ext uri="{FF2B5EF4-FFF2-40B4-BE49-F238E27FC236}">
              <a16:creationId xmlns:a16="http://schemas.microsoft.com/office/drawing/2014/main" id="{00985B47-1A20-4C0A-AFF1-1522CE40070E}"/>
            </a:ext>
          </a:extLst>
        </xdr:cNvPr>
        <xdr:cNvSpPr/>
      </xdr:nvSpPr>
      <xdr:spPr>
        <a:xfrm>
          <a:off x="1774190" y="178205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38644</xdr:rowOff>
    </xdr:from>
    <xdr:to>
      <xdr:col>15</xdr:col>
      <xdr:colOff>50800</xdr:colOff>
      <xdr:row>104</xdr:row>
      <xdr:rowOff>58238</xdr:rowOff>
    </xdr:to>
    <xdr:cxnSp macro="">
      <xdr:nvCxnSpPr>
        <xdr:cNvPr id="410" name="直線コネクタ 409">
          <a:extLst>
            <a:ext uri="{FF2B5EF4-FFF2-40B4-BE49-F238E27FC236}">
              <a16:creationId xmlns:a16="http://schemas.microsoft.com/office/drawing/2014/main" id="{6A7E2618-F53E-4174-9423-6C376DE07F8E}"/>
            </a:ext>
          </a:extLst>
        </xdr:cNvPr>
        <xdr:cNvCxnSpPr/>
      </xdr:nvCxnSpPr>
      <xdr:spPr>
        <a:xfrm>
          <a:off x="1828800" y="17869444"/>
          <a:ext cx="79756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11" name="n_1aveValue【市民会館】&#10;有形固定資産減価償却率">
          <a:extLst>
            <a:ext uri="{FF2B5EF4-FFF2-40B4-BE49-F238E27FC236}">
              <a16:creationId xmlns:a16="http://schemas.microsoft.com/office/drawing/2014/main" id="{08FC09D9-DAF7-41D8-9463-AFEFFD4FE7D5}"/>
            </a:ext>
          </a:extLst>
        </xdr:cNvPr>
        <xdr:cNvSpPr txBox="1"/>
      </xdr:nvSpPr>
      <xdr:spPr>
        <a:xfrm>
          <a:off x="3239144" y="180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12" name="n_2aveValue【市民会館】&#10;有形固定資産減価償却率">
          <a:extLst>
            <a:ext uri="{FF2B5EF4-FFF2-40B4-BE49-F238E27FC236}">
              <a16:creationId xmlns:a16="http://schemas.microsoft.com/office/drawing/2014/main" id="{1841F533-EF67-4DC0-B6D4-B0C45EE78CF2}"/>
            </a:ext>
          </a:extLst>
        </xdr:cNvPr>
        <xdr:cNvSpPr txBox="1"/>
      </xdr:nvSpPr>
      <xdr:spPr>
        <a:xfrm>
          <a:off x="2439044" y="1803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13" name="n_3aveValue【市民会館】&#10;有形固定資産減価償却率">
          <a:extLst>
            <a:ext uri="{FF2B5EF4-FFF2-40B4-BE49-F238E27FC236}">
              <a16:creationId xmlns:a16="http://schemas.microsoft.com/office/drawing/2014/main" id="{ECBBF3FB-30B9-4C56-8D55-2A8E4A193E95}"/>
            </a:ext>
          </a:extLst>
        </xdr:cNvPr>
        <xdr:cNvSpPr txBox="1"/>
      </xdr:nvSpPr>
      <xdr:spPr>
        <a:xfrm>
          <a:off x="1641484" y="1803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14" name="n_4aveValue【市民会館】&#10;有形固定資産減価償却率">
          <a:extLst>
            <a:ext uri="{FF2B5EF4-FFF2-40B4-BE49-F238E27FC236}">
              <a16:creationId xmlns:a16="http://schemas.microsoft.com/office/drawing/2014/main" id="{81A8DAF0-4EE6-4BA7-81C5-9D2272C87B50}"/>
            </a:ext>
          </a:extLst>
        </xdr:cNvPr>
        <xdr:cNvSpPr txBox="1"/>
      </xdr:nvSpPr>
      <xdr:spPr>
        <a:xfrm>
          <a:off x="855354"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158222</xdr:rowOff>
    </xdr:from>
    <xdr:ext cx="405111" cy="259045"/>
    <xdr:sp macro="" textlink="">
      <xdr:nvSpPr>
        <xdr:cNvPr id="415" name="n_1mainValue【市民会館】&#10;有形固定資産減価償却率">
          <a:extLst>
            <a:ext uri="{FF2B5EF4-FFF2-40B4-BE49-F238E27FC236}">
              <a16:creationId xmlns:a16="http://schemas.microsoft.com/office/drawing/2014/main" id="{B30CE118-1B8D-462E-849A-89395EED61AF}"/>
            </a:ext>
          </a:extLst>
        </xdr:cNvPr>
        <xdr:cNvSpPr txBox="1"/>
      </xdr:nvSpPr>
      <xdr:spPr>
        <a:xfrm>
          <a:off x="323914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16" name="n_2mainValue【市民会館】&#10;有形固定資産減価償却率">
          <a:extLst>
            <a:ext uri="{FF2B5EF4-FFF2-40B4-BE49-F238E27FC236}">
              <a16:creationId xmlns:a16="http://schemas.microsoft.com/office/drawing/2014/main" id="{C8D1BEB7-915F-4F17-ADCC-C80FC5DD9B0B}"/>
            </a:ext>
          </a:extLst>
        </xdr:cNvPr>
        <xdr:cNvSpPr txBox="1"/>
      </xdr:nvSpPr>
      <xdr:spPr>
        <a:xfrm>
          <a:off x="2439044" y="176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17" name="n_3mainValue【市民会館】&#10;有形固定資産減価償却率">
          <a:extLst>
            <a:ext uri="{FF2B5EF4-FFF2-40B4-BE49-F238E27FC236}">
              <a16:creationId xmlns:a16="http://schemas.microsoft.com/office/drawing/2014/main" id="{812DB9B4-CB54-4102-95C3-3FB1DCCEEAB2}"/>
            </a:ext>
          </a:extLst>
        </xdr:cNvPr>
        <xdr:cNvSpPr txBox="1"/>
      </xdr:nvSpPr>
      <xdr:spPr>
        <a:xfrm>
          <a:off x="1641484" y="175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32FA4B7B-A645-494A-A4B5-0152DF5391B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F81173F3-7F4F-4614-AB00-AA5F6C8EA2A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A5128AC1-8C7D-43EC-BE4C-402FF6BEC7D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DAE94422-E109-4A8C-B7EF-BB274F2D9F6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9131354-E085-40D2-AEEF-D826FA8DC58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18EE2746-4475-422C-AAFB-87F7134D014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FB285AE5-3FE2-4C2B-97A5-16EDD9E572C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2B8C7725-E02F-4E22-9C61-D6BFAD5B10CA}"/>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471F9664-EFB2-4235-A66F-159A82FFB76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F2BA3811-BC4C-4864-BDF6-AFBBFA1A72CB}"/>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8F1DF023-0893-4366-8DCB-3B54ECF3C164}"/>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78922556-B175-44D0-9D2C-41F84246D564}"/>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FFFC7122-51D4-4D10-B9E1-9EB25CF91F61}"/>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7809AC97-BCE2-4CEF-9BC1-CEC3F10625D5}"/>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81D86834-FB82-46F8-B38C-FE1CF13929F0}"/>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7BA8CCED-40E8-4692-82CC-6EA3903CF29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431D7E2F-5E4B-4B0E-9174-EC00178DD0FC}"/>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9CE29533-8DDB-473D-805B-F80C0CD67618}"/>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77A34306-2679-40B1-82DA-F852731010C9}"/>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69B8BF01-00B2-4B6E-B7AD-16197F5EB890}"/>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84982DBA-442E-481F-9425-296D4C1CA0C7}"/>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A11BFBE3-C1D9-4862-B12C-B4EA0226AC7B}"/>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773CFAD2-326C-44C1-9857-44DE9BD9AE36}"/>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41" name="直線コネクタ 440">
          <a:extLst>
            <a:ext uri="{FF2B5EF4-FFF2-40B4-BE49-F238E27FC236}">
              <a16:creationId xmlns:a16="http://schemas.microsoft.com/office/drawing/2014/main" id="{B8B4B6C3-81A5-4BC5-8444-8A826081956D}"/>
            </a:ext>
          </a:extLst>
        </xdr:cNvPr>
        <xdr:cNvCxnSpPr/>
      </xdr:nvCxnSpPr>
      <xdr:spPr>
        <a:xfrm flipV="1">
          <a:off x="9429115" y="1739265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42" name="【市民会館】&#10;一人当たり面積最小値テキスト">
          <a:extLst>
            <a:ext uri="{FF2B5EF4-FFF2-40B4-BE49-F238E27FC236}">
              <a16:creationId xmlns:a16="http://schemas.microsoft.com/office/drawing/2014/main" id="{A41695F2-87F3-45D7-8EE3-1DD3F4FF68A2}"/>
            </a:ext>
          </a:extLst>
        </xdr:cNvPr>
        <xdr:cNvSpPr txBox="1"/>
      </xdr:nvSpPr>
      <xdr:spPr>
        <a:xfrm>
          <a:off x="946785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43" name="直線コネクタ 442">
          <a:extLst>
            <a:ext uri="{FF2B5EF4-FFF2-40B4-BE49-F238E27FC236}">
              <a16:creationId xmlns:a16="http://schemas.microsoft.com/office/drawing/2014/main" id="{DAA9A16B-9A4F-4974-86CD-1035B3B53C5E}"/>
            </a:ext>
          </a:extLst>
        </xdr:cNvPr>
        <xdr:cNvCxnSpPr/>
      </xdr:nvCxnSpPr>
      <xdr:spPr>
        <a:xfrm>
          <a:off x="9356090" y="186480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44" name="【市民会館】&#10;一人当たり面積最大値テキスト">
          <a:extLst>
            <a:ext uri="{FF2B5EF4-FFF2-40B4-BE49-F238E27FC236}">
              <a16:creationId xmlns:a16="http://schemas.microsoft.com/office/drawing/2014/main" id="{942169BD-A5C1-4DE0-ABFE-EF0A5E04B732}"/>
            </a:ext>
          </a:extLst>
        </xdr:cNvPr>
        <xdr:cNvSpPr txBox="1"/>
      </xdr:nvSpPr>
      <xdr:spPr>
        <a:xfrm>
          <a:off x="9467850" y="1716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45" name="直線コネクタ 444">
          <a:extLst>
            <a:ext uri="{FF2B5EF4-FFF2-40B4-BE49-F238E27FC236}">
              <a16:creationId xmlns:a16="http://schemas.microsoft.com/office/drawing/2014/main" id="{BFB27F6D-200E-4B5A-83D2-056C9C5E6FC9}"/>
            </a:ext>
          </a:extLst>
        </xdr:cNvPr>
        <xdr:cNvCxnSpPr/>
      </xdr:nvCxnSpPr>
      <xdr:spPr>
        <a:xfrm>
          <a:off x="9356090" y="173926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46" name="【市民会館】&#10;一人当たり面積平均値テキスト">
          <a:extLst>
            <a:ext uri="{FF2B5EF4-FFF2-40B4-BE49-F238E27FC236}">
              <a16:creationId xmlns:a16="http://schemas.microsoft.com/office/drawing/2014/main" id="{BC8059F4-6DD1-460C-B185-228675F83A7E}"/>
            </a:ext>
          </a:extLst>
        </xdr:cNvPr>
        <xdr:cNvSpPr txBox="1"/>
      </xdr:nvSpPr>
      <xdr:spPr>
        <a:xfrm>
          <a:off x="9467850" y="1818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47" name="フローチャート: 判断 446">
          <a:extLst>
            <a:ext uri="{FF2B5EF4-FFF2-40B4-BE49-F238E27FC236}">
              <a16:creationId xmlns:a16="http://schemas.microsoft.com/office/drawing/2014/main" id="{1B5C11B1-79DB-4825-882D-251A1BFBC61E}"/>
            </a:ext>
          </a:extLst>
        </xdr:cNvPr>
        <xdr:cNvSpPr/>
      </xdr:nvSpPr>
      <xdr:spPr>
        <a:xfrm>
          <a:off x="9394190" y="1832673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48" name="フローチャート: 判断 447">
          <a:extLst>
            <a:ext uri="{FF2B5EF4-FFF2-40B4-BE49-F238E27FC236}">
              <a16:creationId xmlns:a16="http://schemas.microsoft.com/office/drawing/2014/main" id="{F220F828-47AF-4389-AA4B-BCB94E90AF3B}"/>
            </a:ext>
          </a:extLst>
        </xdr:cNvPr>
        <xdr:cNvSpPr/>
      </xdr:nvSpPr>
      <xdr:spPr>
        <a:xfrm>
          <a:off x="8632190" y="183362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49" name="フローチャート: 判断 448">
          <a:extLst>
            <a:ext uri="{FF2B5EF4-FFF2-40B4-BE49-F238E27FC236}">
              <a16:creationId xmlns:a16="http://schemas.microsoft.com/office/drawing/2014/main" id="{D6D33F3B-FA54-4D56-90FF-0E982EE7573A}"/>
            </a:ext>
          </a:extLst>
        </xdr:cNvPr>
        <xdr:cNvSpPr/>
      </xdr:nvSpPr>
      <xdr:spPr>
        <a:xfrm>
          <a:off x="7846060" y="1834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50" name="フローチャート: 判断 449">
          <a:extLst>
            <a:ext uri="{FF2B5EF4-FFF2-40B4-BE49-F238E27FC236}">
              <a16:creationId xmlns:a16="http://schemas.microsoft.com/office/drawing/2014/main" id="{D73779DE-C83C-4EA2-BC26-0510157F067B}"/>
            </a:ext>
          </a:extLst>
        </xdr:cNvPr>
        <xdr:cNvSpPr/>
      </xdr:nvSpPr>
      <xdr:spPr>
        <a:xfrm>
          <a:off x="7029450" y="18338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51" name="フローチャート: 判断 450">
          <a:extLst>
            <a:ext uri="{FF2B5EF4-FFF2-40B4-BE49-F238E27FC236}">
              <a16:creationId xmlns:a16="http://schemas.microsoft.com/office/drawing/2014/main" id="{71F9F182-8025-4425-B82A-6C2623C86B9D}"/>
            </a:ext>
          </a:extLst>
        </xdr:cNvPr>
        <xdr:cNvSpPr/>
      </xdr:nvSpPr>
      <xdr:spPr>
        <a:xfrm>
          <a:off x="6231890" y="1831720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1F594C82-6525-4B57-8E77-51A450F4CF6A}"/>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8D65766C-F65C-4D76-8E59-E3E7B3B8AEB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3494D9D-1AD6-4BDE-AC55-680C6F49223A}"/>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65492047-E224-48D6-BBA6-2F61443A0D22}"/>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24524C4F-38DA-42C2-984D-C55029501EA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126364</xdr:rowOff>
    </xdr:from>
    <xdr:to>
      <xdr:col>55</xdr:col>
      <xdr:colOff>50800</xdr:colOff>
      <xdr:row>108</xdr:row>
      <xdr:rowOff>56514</xdr:rowOff>
    </xdr:to>
    <xdr:sp macro="" textlink="">
      <xdr:nvSpPr>
        <xdr:cNvPr id="457" name="楕円 456">
          <a:extLst>
            <a:ext uri="{FF2B5EF4-FFF2-40B4-BE49-F238E27FC236}">
              <a16:creationId xmlns:a16="http://schemas.microsoft.com/office/drawing/2014/main" id="{D86E4722-65EE-4E36-A915-194173DA80B9}"/>
            </a:ext>
          </a:extLst>
        </xdr:cNvPr>
        <xdr:cNvSpPr/>
      </xdr:nvSpPr>
      <xdr:spPr>
        <a:xfrm>
          <a:off x="9394190" y="18475324"/>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104791</xdr:rowOff>
    </xdr:from>
    <xdr:ext cx="469744" cy="259045"/>
    <xdr:sp macro="" textlink="">
      <xdr:nvSpPr>
        <xdr:cNvPr id="458" name="【市民会館】&#10;一人当たり面積該当値テキスト">
          <a:extLst>
            <a:ext uri="{FF2B5EF4-FFF2-40B4-BE49-F238E27FC236}">
              <a16:creationId xmlns:a16="http://schemas.microsoft.com/office/drawing/2014/main" id="{C36C34F2-C86E-40AF-9C28-8809541319B9}"/>
            </a:ext>
          </a:extLst>
        </xdr:cNvPr>
        <xdr:cNvSpPr txBox="1"/>
      </xdr:nvSpPr>
      <xdr:spPr>
        <a:xfrm>
          <a:off x="9467850" y="184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126364</xdr:rowOff>
    </xdr:from>
    <xdr:to>
      <xdr:col>50</xdr:col>
      <xdr:colOff>165100</xdr:colOff>
      <xdr:row>108</xdr:row>
      <xdr:rowOff>56514</xdr:rowOff>
    </xdr:to>
    <xdr:sp macro="" textlink="">
      <xdr:nvSpPr>
        <xdr:cNvPr id="459" name="楕円 458">
          <a:extLst>
            <a:ext uri="{FF2B5EF4-FFF2-40B4-BE49-F238E27FC236}">
              <a16:creationId xmlns:a16="http://schemas.microsoft.com/office/drawing/2014/main" id="{5B1A70B0-675E-4F08-AA54-1507B2B6C4C4}"/>
            </a:ext>
          </a:extLst>
        </xdr:cNvPr>
        <xdr:cNvSpPr/>
      </xdr:nvSpPr>
      <xdr:spPr>
        <a:xfrm>
          <a:off x="8632190" y="1847532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5714</xdr:rowOff>
    </xdr:from>
    <xdr:to>
      <xdr:col>55</xdr:col>
      <xdr:colOff>0</xdr:colOff>
      <xdr:row>108</xdr:row>
      <xdr:rowOff>5714</xdr:rowOff>
    </xdr:to>
    <xdr:cxnSp macro="">
      <xdr:nvCxnSpPr>
        <xdr:cNvPr id="460" name="直線コネクタ 459">
          <a:extLst>
            <a:ext uri="{FF2B5EF4-FFF2-40B4-BE49-F238E27FC236}">
              <a16:creationId xmlns:a16="http://schemas.microsoft.com/office/drawing/2014/main" id="{34A63E9D-6425-4B35-AEC5-DA4BBBA0BF99}"/>
            </a:ext>
          </a:extLst>
        </xdr:cNvPr>
        <xdr:cNvCxnSpPr/>
      </xdr:nvCxnSpPr>
      <xdr:spPr>
        <a:xfrm>
          <a:off x="8686800" y="1852421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124461</xdr:rowOff>
    </xdr:from>
    <xdr:to>
      <xdr:col>46</xdr:col>
      <xdr:colOff>38100</xdr:colOff>
      <xdr:row>108</xdr:row>
      <xdr:rowOff>54611</xdr:rowOff>
    </xdr:to>
    <xdr:sp macro="" textlink="">
      <xdr:nvSpPr>
        <xdr:cNvPr id="461" name="楕円 460">
          <a:extLst>
            <a:ext uri="{FF2B5EF4-FFF2-40B4-BE49-F238E27FC236}">
              <a16:creationId xmlns:a16="http://schemas.microsoft.com/office/drawing/2014/main" id="{F943728F-A7C8-4E08-A21D-AE64639E9B80}"/>
            </a:ext>
          </a:extLst>
        </xdr:cNvPr>
        <xdr:cNvSpPr/>
      </xdr:nvSpPr>
      <xdr:spPr>
        <a:xfrm>
          <a:off x="7846060" y="184715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3811</xdr:rowOff>
    </xdr:from>
    <xdr:to>
      <xdr:col>50</xdr:col>
      <xdr:colOff>114300</xdr:colOff>
      <xdr:row>108</xdr:row>
      <xdr:rowOff>5714</xdr:rowOff>
    </xdr:to>
    <xdr:cxnSp macro="">
      <xdr:nvCxnSpPr>
        <xdr:cNvPr id="462" name="直線コネクタ 461">
          <a:extLst>
            <a:ext uri="{FF2B5EF4-FFF2-40B4-BE49-F238E27FC236}">
              <a16:creationId xmlns:a16="http://schemas.microsoft.com/office/drawing/2014/main" id="{A036466A-E567-4B5B-8C0D-2B6B9C8A6271}"/>
            </a:ext>
          </a:extLst>
        </xdr:cNvPr>
        <xdr:cNvCxnSpPr/>
      </xdr:nvCxnSpPr>
      <xdr:spPr>
        <a:xfrm>
          <a:off x="7889240" y="18522316"/>
          <a:ext cx="79756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122555</xdr:rowOff>
    </xdr:from>
    <xdr:to>
      <xdr:col>41</xdr:col>
      <xdr:colOff>101600</xdr:colOff>
      <xdr:row>108</xdr:row>
      <xdr:rowOff>52705</xdr:rowOff>
    </xdr:to>
    <xdr:sp macro="" textlink="">
      <xdr:nvSpPr>
        <xdr:cNvPr id="463" name="楕円 462">
          <a:extLst>
            <a:ext uri="{FF2B5EF4-FFF2-40B4-BE49-F238E27FC236}">
              <a16:creationId xmlns:a16="http://schemas.microsoft.com/office/drawing/2014/main" id="{F6544C1D-FB56-4E61-8827-24287A2599A8}"/>
            </a:ext>
          </a:extLst>
        </xdr:cNvPr>
        <xdr:cNvSpPr/>
      </xdr:nvSpPr>
      <xdr:spPr>
        <a:xfrm>
          <a:off x="7029450" y="184696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xdr:rowOff>
    </xdr:from>
    <xdr:to>
      <xdr:col>45</xdr:col>
      <xdr:colOff>177800</xdr:colOff>
      <xdr:row>108</xdr:row>
      <xdr:rowOff>3811</xdr:rowOff>
    </xdr:to>
    <xdr:cxnSp macro="">
      <xdr:nvCxnSpPr>
        <xdr:cNvPr id="464" name="直線コネクタ 463">
          <a:extLst>
            <a:ext uri="{FF2B5EF4-FFF2-40B4-BE49-F238E27FC236}">
              <a16:creationId xmlns:a16="http://schemas.microsoft.com/office/drawing/2014/main" id="{CCE40807-DCAC-4430-BFF9-8961BD03DC2F}"/>
            </a:ext>
          </a:extLst>
        </xdr:cNvPr>
        <xdr:cNvCxnSpPr/>
      </xdr:nvCxnSpPr>
      <xdr:spPr>
        <a:xfrm>
          <a:off x="7084060" y="18518505"/>
          <a:ext cx="80518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65" name="n_1aveValue【市民会館】&#10;一人当たり面積">
          <a:extLst>
            <a:ext uri="{FF2B5EF4-FFF2-40B4-BE49-F238E27FC236}">
              <a16:creationId xmlns:a16="http://schemas.microsoft.com/office/drawing/2014/main" id="{30CDC71D-E61E-4D60-B6F1-251CAF444F42}"/>
            </a:ext>
          </a:extLst>
        </xdr:cNvPr>
        <xdr:cNvSpPr txBox="1"/>
      </xdr:nvSpPr>
      <xdr:spPr>
        <a:xfrm>
          <a:off x="845446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66" name="n_2aveValue【市民会館】&#10;一人当たり面積">
          <a:extLst>
            <a:ext uri="{FF2B5EF4-FFF2-40B4-BE49-F238E27FC236}">
              <a16:creationId xmlns:a16="http://schemas.microsoft.com/office/drawing/2014/main" id="{09220F92-1188-45FD-84DE-AB13CF2E6506}"/>
            </a:ext>
          </a:extLst>
        </xdr:cNvPr>
        <xdr:cNvSpPr txBox="1"/>
      </xdr:nvSpPr>
      <xdr:spPr>
        <a:xfrm>
          <a:off x="767341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67" name="n_3aveValue【市民会館】&#10;一人当たり面積">
          <a:extLst>
            <a:ext uri="{FF2B5EF4-FFF2-40B4-BE49-F238E27FC236}">
              <a16:creationId xmlns:a16="http://schemas.microsoft.com/office/drawing/2014/main" id="{9C3EDE6A-1C42-46B5-9C9D-4E8FB6A6358B}"/>
            </a:ext>
          </a:extLst>
        </xdr:cNvPr>
        <xdr:cNvSpPr txBox="1"/>
      </xdr:nvSpPr>
      <xdr:spPr>
        <a:xfrm>
          <a:off x="6866332" y="181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68" name="n_4aveValue【市民会館】&#10;一人当たり面積">
          <a:extLst>
            <a:ext uri="{FF2B5EF4-FFF2-40B4-BE49-F238E27FC236}">
              <a16:creationId xmlns:a16="http://schemas.microsoft.com/office/drawing/2014/main" id="{C6E6162B-29E1-4CC9-97E7-B4EA84A686A8}"/>
            </a:ext>
          </a:extLst>
        </xdr:cNvPr>
        <xdr:cNvSpPr txBox="1"/>
      </xdr:nvSpPr>
      <xdr:spPr>
        <a:xfrm>
          <a:off x="6068772" y="180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47641</xdr:rowOff>
    </xdr:from>
    <xdr:ext cx="469744" cy="259045"/>
    <xdr:sp macro="" textlink="">
      <xdr:nvSpPr>
        <xdr:cNvPr id="469" name="n_1mainValue【市民会館】&#10;一人当たり面積">
          <a:extLst>
            <a:ext uri="{FF2B5EF4-FFF2-40B4-BE49-F238E27FC236}">
              <a16:creationId xmlns:a16="http://schemas.microsoft.com/office/drawing/2014/main" id="{85E18244-0200-4981-A6DE-D1C133311B8A}"/>
            </a:ext>
          </a:extLst>
        </xdr:cNvPr>
        <xdr:cNvSpPr txBox="1"/>
      </xdr:nvSpPr>
      <xdr:spPr>
        <a:xfrm>
          <a:off x="8454467" y="1856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45738</xdr:rowOff>
    </xdr:from>
    <xdr:ext cx="469744" cy="259045"/>
    <xdr:sp macro="" textlink="">
      <xdr:nvSpPr>
        <xdr:cNvPr id="470" name="n_2mainValue【市民会館】&#10;一人当たり面積">
          <a:extLst>
            <a:ext uri="{FF2B5EF4-FFF2-40B4-BE49-F238E27FC236}">
              <a16:creationId xmlns:a16="http://schemas.microsoft.com/office/drawing/2014/main" id="{BE66E4FD-B3F2-4A57-B80D-9080894AD1BB}"/>
            </a:ext>
          </a:extLst>
        </xdr:cNvPr>
        <xdr:cNvSpPr txBox="1"/>
      </xdr:nvSpPr>
      <xdr:spPr>
        <a:xfrm>
          <a:off x="7673417" y="185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43832</xdr:rowOff>
    </xdr:from>
    <xdr:ext cx="469744" cy="259045"/>
    <xdr:sp macro="" textlink="">
      <xdr:nvSpPr>
        <xdr:cNvPr id="471" name="n_3mainValue【市民会館】&#10;一人当たり面積">
          <a:extLst>
            <a:ext uri="{FF2B5EF4-FFF2-40B4-BE49-F238E27FC236}">
              <a16:creationId xmlns:a16="http://schemas.microsoft.com/office/drawing/2014/main" id="{75B4B5DD-C941-4155-BCA1-70DA698D8539}"/>
            </a:ext>
          </a:extLst>
        </xdr:cNvPr>
        <xdr:cNvSpPr txBox="1"/>
      </xdr:nvSpPr>
      <xdr:spPr>
        <a:xfrm>
          <a:off x="6866332" y="185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7307D8F1-F63A-4678-A3BE-DCF201BAC6E8}"/>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1BAB6773-97F2-4671-B7AC-3ACE7C51677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C22CFC3A-4CDE-426F-AA24-7B37FB9F81B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3905CA98-01F3-45E7-9D95-D6E23DF9D01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0670F135-5273-4339-A4FF-A6E7CD9818F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00C12114-011A-42A6-AF18-D6BA01DF2DA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2437611A-52DA-4572-9F3D-5DC1D670E45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5B2343AC-1368-43A0-BC69-5336431D83CA}"/>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148BB0C5-FBAD-4F94-8632-EB73768329F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1F4FC0AA-5A4F-45C0-B6D4-B8C8652D472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F3E780DE-C2F4-4AD1-A40F-78289AE0649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C4876BAE-E6B1-4BD4-AA58-087CCFF315E1}"/>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4" name="テキスト ボックス 483">
          <a:extLst>
            <a:ext uri="{FF2B5EF4-FFF2-40B4-BE49-F238E27FC236}">
              <a16:creationId xmlns:a16="http://schemas.microsoft.com/office/drawing/2014/main" id="{724F8666-0F8B-48B4-852E-BE91C47ED6C6}"/>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C900220D-8744-482B-BB68-2758E6CD92D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651BD276-3A38-4184-AC46-3C24CE728CF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DB9AE8A1-3E13-4DEC-8053-CC9D2E4F0A26}"/>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02524C94-CAB8-4800-ADD5-124EC7839791}"/>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3338C498-5A2F-4469-A54B-363E59FAAD0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376A87CC-4267-4B46-A691-2E9AF616ED4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AF54CD4A-5613-41CA-88C7-85B102D164F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60C47881-9172-454B-8360-D870EACD73B4}"/>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68E0D355-BDE3-4FF0-99A7-D6AE9B5F1E7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4" name="テキスト ボックス 493">
          <a:extLst>
            <a:ext uri="{FF2B5EF4-FFF2-40B4-BE49-F238E27FC236}">
              <a16:creationId xmlns:a16="http://schemas.microsoft.com/office/drawing/2014/main" id="{8D7CB04F-41ED-4118-B435-05319F73B2E7}"/>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2D35A84F-C59A-4D1E-BB62-D1ECD759605A}"/>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96" name="直線コネクタ 495">
          <a:extLst>
            <a:ext uri="{FF2B5EF4-FFF2-40B4-BE49-F238E27FC236}">
              <a16:creationId xmlns:a16="http://schemas.microsoft.com/office/drawing/2014/main" id="{42143450-6001-4F88-9B38-EC812344E81F}"/>
            </a:ext>
          </a:extLst>
        </xdr:cNvPr>
        <xdr:cNvCxnSpPr/>
      </xdr:nvCxnSpPr>
      <xdr:spPr>
        <a:xfrm flipV="1">
          <a:off x="14703424" y="562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7" name="【一般廃棄物処理施設】&#10;有形固定資産減価償却率最小値テキスト">
          <a:extLst>
            <a:ext uri="{FF2B5EF4-FFF2-40B4-BE49-F238E27FC236}">
              <a16:creationId xmlns:a16="http://schemas.microsoft.com/office/drawing/2014/main" id="{10F384BD-50F5-4C8A-8088-6A8AB575231E}"/>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8" name="直線コネクタ 497">
          <a:extLst>
            <a:ext uri="{FF2B5EF4-FFF2-40B4-BE49-F238E27FC236}">
              <a16:creationId xmlns:a16="http://schemas.microsoft.com/office/drawing/2014/main" id="{45B0A8FC-4199-4271-A4F5-AB457EA5B70F}"/>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D3C32B82-01C4-4E0A-BFC5-AEDAF4375395}"/>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0" name="直線コネクタ 499">
          <a:extLst>
            <a:ext uri="{FF2B5EF4-FFF2-40B4-BE49-F238E27FC236}">
              <a16:creationId xmlns:a16="http://schemas.microsoft.com/office/drawing/2014/main" id="{A48D37C7-7ADA-4F9F-8C3C-62E4E247C515}"/>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70119A72-BC0C-4D08-B112-DC4760FBD444}"/>
            </a:ext>
          </a:extLst>
        </xdr:cNvPr>
        <xdr:cNvSpPr txBox="1"/>
      </xdr:nvSpPr>
      <xdr:spPr>
        <a:xfrm>
          <a:off x="1474216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02" name="フローチャート: 判断 501">
          <a:extLst>
            <a:ext uri="{FF2B5EF4-FFF2-40B4-BE49-F238E27FC236}">
              <a16:creationId xmlns:a16="http://schemas.microsoft.com/office/drawing/2014/main" id="{BB700480-732D-4E8D-ABE5-3CF8801F631E}"/>
            </a:ext>
          </a:extLst>
        </xdr:cNvPr>
        <xdr:cNvSpPr/>
      </xdr:nvSpPr>
      <xdr:spPr>
        <a:xfrm>
          <a:off x="14649450" y="647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03" name="フローチャート: 判断 502">
          <a:extLst>
            <a:ext uri="{FF2B5EF4-FFF2-40B4-BE49-F238E27FC236}">
              <a16:creationId xmlns:a16="http://schemas.microsoft.com/office/drawing/2014/main" id="{712D5D4A-110B-4EC0-B7AF-193DE23E2D33}"/>
            </a:ext>
          </a:extLst>
        </xdr:cNvPr>
        <xdr:cNvSpPr/>
      </xdr:nvSpPr>
      <xdr:spPr>
        <a:xfrm>
          <a:off x="13887450" y="647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04" name="フローチャート: 判断 503">
          <a:extLst>
            <a:ext uri="{FF2B5EF4-FFF2-40B4-BE49-F238E27FC236}">
              <a16:creationId xmlns:a16="http://schemas.microsoft.com/office/drawing/2014/main" id="{82322EC9-0DFC-4953-A2FC-2743BAE13863}"/>
            </a:ext>
          </a:extLst>
        </xdr:cNvPr>
        <xdr:cNvSpPr/>
      </xdr:nvSpPr>
      <xdr:spPr>
        <a:xfrm>
          <a:off x="13089890" y="64966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05" name="フローチャート: 判断 504">
          <a:extLst>
            <a:ext uri="{FF2B5EF4-FFF2-40B4-BE49-F238E27FC236}">
              <a16:creationId xmlns:a16="http://schemas.microsoft.com/office/drawing/2014/main" id="{36AFCBAB-AF74-4C71-AEBB-9261937BB641}"/>
            </a:ext>
          </a:extLst>
        </xdr:cNvPr>
        <xdr:cNvSpPr/>
      </xdr:nvSpPr>
      <xdr:spPr>
        <a:xfrm>
          <a:off x="12303760" y="64985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06" name="フローチャート: 判断 505">
          <a:extLst>
            <a:ext uri="{FF2B5EF4-FFF2-40B4-BE49-F238E27FC236}">
              <a16:creationId xmlns:a16="http://schemas.microsoft.com/office/drawing/2014/main" id="{59C30A77-3298-45AD-93A7-015D34643B7D}"/>
            </a:ext>
          </a:extLst>
        </xdr:cNvPr>
        <xdr:cNvSpPr/>
      </xdr:nvSpPr>
      <xdr:spPr>
        <a:xfrm>
          <a:off x="11487150" y="647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EE5A1EB-1502-4942-98BC-A5A39E90B725}"/>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1E669EDF-F4E8-4969-B66C-93ABE49843B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F6260B1D-147E-44F9-A03A-72D050DE4AD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0371826-04C0-4290-8160-4C1348B0DD2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E34DAB64-392B-4A31-81D7-FA33341ADCC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512" name="楕円 511">
          <a:extLst>
            <a:ext uri="{FF2B5EF4-FFF2-40B4-BE49-F238E27FC236}">
              <a16:creationId xmlns:a16="http://schemas.microsoft.com/office/drawing/2014/main" id="{1EFDDEBC-1F3A-43A3-80CA-60E3504B3DDE}"/>
            </a:ext>
          </a:extLst>
        </xdr:cNvPr>
        <xdr:cNvSpPr/>
      </xdr:nvSpPr>
      <xdr:spPr>
        <a:xfrm>
          <a:off x="14649450" y="6988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112412</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62940351-E845-4E6A-8B9F-F2FB97DDDE4E}"/>
            </a:ext>
          </a:extLst>
        </xdr:cNvPr>
        <xdr:cNvSpPr txBox="1"/>
      </xdr:nvSpPr>
      <xdr:spPr>
        <a:xfrm>
          <a:off x="147421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109220</xdr:rowOff>
    </xdr:from>
    <xdr:to>
      <xdr:col>81</xdr:col>
      <xdr:colOff>101600</xdr:colOff>
      <xdr:row>41</xdr:row>
      <xdr:rowOff>39370</xdr:rowOff>
    </xdr:to>
    <xdr:sp macro="" textlink="">
      <xdr:nvSpPr>
        <xdr:cNvPr id="514" name="楕円 513">
          <a:extLst>
            <a:ext uri="{FF2B5EF4-FFF2-40B4-BE49-F238E27FC236}">
              <a16:creationId xmlns:a16="http://schemas.microsoft.com/office/drawing/2014/main" id="{DA44D5C7-B836-4380-8A2C-853959834FA1}"/>
            </a:ext>
          </a:extLst>
        </xdr:cNvPr>
        <xdr:cNvSpPr/>
      </xdr:nvSpPr>
      <xdr:spPr>
        <a:xfrm>
          <a:off x="13887450" y="6965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160020</xdr:rowOff>
    </xdr:from>
    <xdr:to>
      <xdr:col>85</xdr:col>
      <xdr:colOff>127000</xdr:colOff>
      <xdr:row>41</xdr:row>
      <xdr:rowOff>13335</xdr:rowOff>
    </xdr:to>
    <xdr:cxnSp macro="">
      <xdr:nvCxnSpPr>
        <xdr:cNvPr id="515" name="直線コネクタ 514">
          <a:extLst>
            <a:ext uri="{FF2B5EF4-FFF2-40B4-BE49-F238E27FC236}">
              <a16:creationId xmlns:a16="http://schemas.microsoft.com/office/drawing/2014/main" id="{7162F3A7-424A-4791-8056-82B94EF77EDC}"/>
            </a:ext>
          </a:extLst>
        </xdr:cNvPr>
        <xdr:cNvCxnSpPr/>
      </xdr:nvCxnSpPr>
      <xdr:spPr>
        <a:xfrm>
          <a:off x="13942060" y="7019925"/>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78740</xdr:rowOff>
    </xdr:from>
    <xdr:to>
      <xdr:col>76</xdr:col>
      <xdr:colOff>165100</xdr:colOff>
      <xdr:row>41</xdr:row>
      <xdr:rowOff>8890</xdr:rowOff>
    </xdr:to>
    <xdr:sp macro="" textlink="">
      <xdr:nvSpPr>
        <xdr:cNvPr id="516" name="楕円 515">
          <a:extLst>
            <a:ext uri="{FF2B5EF4-FFF2-40B4-BE49-F238E27FC236}">
              <a16:creationId xmlns:a16="http://schemas.microsoft.com/office/drawing/2014/main" id="{D62647FD-78CD-41AD-8929-2EC068A4E423}"/>
            </a:ext>
          </a:extLst>
        </xdr:cNvPr>
        <xdr:cNvSpPr/>
      </xdr:nvSpPr>
      <xdr:spPr>
        <a:xfrm>
          <a:off x="13089890" y="69367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129540</xdr:rowOff>
    </xdr:from>
    <xdr:to>
      <xdr:col>81</xdr:col>
      <xdr:colOff>50800</xdr:colOff>
      <xdr:row>40</xdr:row>
      <xdr:rowOff>160020</xdr:rowOff>
    </xdr:to>
    <xdr:cxnSp macro="">
      <xdr:nvCxnSpPr>
        <xdr:cNvPr id="517" name="直線コネクタ 516">
          <a:extLst>
            <a:ext uri="{FF2B5EF4-FFF2-40B4-BE49-F238E27FC236}">
              <a16:creationId xmlns:a16="http://schemas.microsoft.com/office/drawing/2014/main" id="{D0877AF3-C8A5-4860-8C0F-9B69CE8D54E2}"/>
            </a:ext>
          </a:extLst>
        </xdr:cNvPr>
        <xdr:cNvCxnSpPr/>
      </xdr:nvCxnSpPr>
      <xdr:spPr>
        <a:xfrm>
          <a:off x="13144500" y="699135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46355</xdr:rowOff>
    </xdr:from>
    <xdr:to>
      <xdr:col>72</xdr:col>
      <xdr:colOff>38100</xdr:colOff>
      <xdr:row>40</xdr:row>
      <xdr:rowOff>147955</xdr:rowOff>
    </xdr:to>
    <xdr:sp macro="" textlink="">
      <xdr:nvSpPr>
        <xdr:cNvPr id="518" name="楕円 517">
          <a:extLst>
            <a:ext uri="{FF2B5EF4-FFF2-40B4-BE49-F238E27FC236}">
              <a16:creationId xmlns:a16="http://schemas.microsoft.com/office/drawing/2014/main" id="{707B9FD7-B936-44D8-ACA0-F7E00CFA9A4A}"/>
            </a:ext>
          </a:extLst>
        </xdr:cNvPr>
        <xdr:cNvSpPr/>
      </xdr:nvSpPr>
      <xdr:spPr>
        <a:xfrm>
          <a:off x="12303760" y="6906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97155</xdr:rowOff>
    </xdr:from>
    <xdr:to>
      <xdr:col>76</xdr:col>
      <xdr:colOff>114300</xdr:colOff>
      <xdr:row>40</xdr:row>
      <xdr:rowOff>129540</xdr:rowOff>
    </xdr:to>
    <xdr:cxnSp macro="">
      <xdr:nvCxnSpPr>
        <xdr:cNvPr id="519" name="直線コネクタ 518">
          <a:extLst>
            <a:ext uri="{FF2B5EF4-FFF2-40B4-BE49-F238E27FC236}">
              <a16:creationId xmlns:a16="http://schemas.microsoft.com/office/drawing/2014/main" id="{CDE7EAB6-DFD3-4FAD-AB54-590972109968}"/>
            </a:ext>
          </a:extLst>
        </xdr:cNvPr>
        <xdr:cNvCxnSpPr/>
      </xdr:nvCxnSpPr>
      <xdr:spPr>
        <a:xfrm>
          <a:off x="12346940" y="695134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AEA2E0EE-CDA0-4E82-A2A6-87CABB26053D}"/>
            </a:ext>
          </a:extLst>
        </xdr:cNvPr>
        <xdr:cNvSpPr txBox="1"/>
      </xdr:nvSpPr>
      <xdr:spPr>
        <a:xfrm>
          <a:off x="1373823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3D7C5823-5B0B-4D61-AB1F-4FEE4D6DC0B5}"/>
            </a:ext>
          </a:extLst>
        </xdr:cNvPr>
        <xdr:cNvSpPr txBox="1"/>
      </xdr:nvSpPr>
      <xdr:spPr>
        <a:xfrm>
          <a:off x="1295718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AF5EDAA6-973E-4EFC-8908-05CAEE34980C}"/>
            </a:ext>
          </a:extLst>
        </xdr:cNvPr>
        <xdr:cNvSpPr txBox="1"/>
      </xdr:nvSpPr>
      <xdr:spPr>
        <a:xfrm>
          <a:off x="1217105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102A2F62-643E-4118-9971-66036F6D2997}"/>
            </a:ext>
          </a:extLst>
        </xdr:cNvPr>
        <xdr:cNvSpPr txBox="1"/>
      </xdr:nvSpPr>
      <xdr:spPr>
        <a:xfrm>
          <a:off x="113544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30497</xdr:rowOff>
    </xdr:from>
    <xdr:ext cx="405111" cy="259045"/>
    <xdr:sp macro="" textlink="">
      <xdr:nvSpPr>
        <xdr:cNvPr id="524" name="n_1mainValue【一般廃棄物処理施設】&#10;有形固定資産減価償却率">
          <a:extLst>
            <a:ext uri="{FF2B5EF4-FFF2-40B4-BE49-F238E27FC236}">
              <a16:creationId xmlns:a16="http://schemas.microsoft.com/office/drawing/2014/main" id="{10F53944-F894-4E9C-83D2-F4F9F38A57D2}"/>
            </a:ext>
          </a:extLst>
        </xdr:cNvPr>
        <xdr:cNvSpPr txBox="1"/>
      </xdr:nvSpPr>
      <xdr:spPr>
        <a:xfrm>
          <a:off x="1373823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xdr:rowOff>
    </xdr:from>
    <xdr:ext cx="405111" cy="259045"/>
    <xdr:sp macro="" textlink="">
      <xdr:nvSpPr>
        <xdr:cNvPr id="525" name="n_2mainValue【一般廃棄物処理施設】&#10;有形固定資産減価償却率">
          <a:extLst>
            <a:ext uri="{FF2B5EF4-FFF2-40B4-BE49-F238E27FC236}">
              <a16:creationId xmlns:a16="http://schemas.microsoft.com/office/drawing/2014/main" id="{0F2148B0-3A8B-4387-B797-D77E852D2BE4}"/>
            </a:ext>
          </a:extLst>
        </xdr:cNvPr>
        <xdr:cNvSpPr txBox="1"/>
      </xdr:nvSpPr>
      <xdr:spPr>
        <a:xfrm>
          <a:off x="1295718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139082</xdr:rowOff>
    </xdr:from>
    <xdr:ext cx="405111" cy="259045"/>
    <xdr:sp macro="" textlink="">
      <xdr:nvSpPr>
        <xdr:cNvPr id="526" name="n_3mainValue【一般廃棄物処理施設】&#10;有形固定資産減価償却率">
          <a:extLst>
            <a:ext uri="{FF2B5EF4-FFF2-40B4-BE49-F238E27FC236}">
              <a16:creationId xmlns:a16="http://schemas.microsoft.com/office/drawing/2014/main" id="{92EE2A5F-CB84-4284-B27C-F53A16416648}"/>
            </a:ext>
          </a:extLst>
        </xdr:cNvPr>
        <xdr:cNvSpPr txBox="1"/>
      </xdr:nvSpPr>
      <xdr:spPr>
        <a:xfrm>
          <a:off x="1217105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4CB2C613-8A29-408B-BABF-7B1C4BFAD7D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176D655B-AC10-4F08-8FE3-267649669F7B}"/>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40FCEBDF-D70A-4DCA-8A91-B8B6DF19524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306C976B-FB2F-46DD-959D-CCE07AC0949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A897C3DA-2481-4D52-964E-E1167220F75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3CAADC0-D195-4514-A0FB-3AEF0A6A02E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193FEE55-FAD7-4CC9-B5A4-3F204502F18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8EE12CF4-3EF2-41A6-B093-804E7376C5D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7D2D7E47-63EB-493A-8C5E-6F97C0293DF3}"/>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17ACC532-60E6-413C-8F4B-78A1B9CE930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E4BC9224-B0C3-4B18-B53E-979C8AA82AF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1579ED22-190B-4BFF-B292-B243B6D33AF2}"/>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38AE3648-2CB0-47C1-9AA9-5D1522612FF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808EAC94-959F-45F1-9C23-7513CE100E14}"/>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2C335E65-DAA9-4525-8F25-5EC2DB2ACAC5}"/>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D300CE66-BF28-47F9-8FF7-8F175442973D}"/>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ABE01E21-34E6-44D5-84EE-E940CAFC5005}"/>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78430339-4937-4600-B901-1AC10983C2A1}"/>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FE3719FB-7A4B-4582-82CF-2404BF6EDA99}"/>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id="{9C3671E9-E30A-4435-BAEF-987D4BE909E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BCF911BD-ACF8-442B-A586-633FB7116ED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CB41AB26-09B5-495D-80B6-6ACF0BE10A6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F7958954-E38E-4AC0-8D8A-361F533FAEC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50" name="直線コネクタ 549">
          <a:extLst>
            <a:ext uri="{FF2B5EF4-FFF2-40B4-BE49-F238E27FC236}">
              <a16:creationId xmlns:a16="http://schemas.microsoft.com/office/drawing/2014/main" id="{70CDBEFF-C706-4112-8962-3E44FF0E9516}"/>
            </a:ext>
          </a:extLst>
        </xdr:cNvPr>
        <xdr:cNvCxnSpPr/>
      </xdr:nvCxnSpPr>
      <xdr:spPr>
        <a:xfrm flipV="1">
          <a:off x="19947254" y="5924371"/>
          <a:ext cx="0" cy="1304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C0FDEB1B-E205-4C7B-8387-328FCB6AC94C}"/>
            </a:ext>
          </a:extLst>
        </xdr:cNvPr>
        <xdr:cNvSpPr txBox="1"/>
      </xdr:nvSpPr>
      <xdr:spPr>
        <a:xfrm>
          <a:off x="19985990" y="723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52" name="直線コネクタ 551">
          <a:extLst>
            <a:ext uri="{FF2B5EF4-FFF2-40B4-BE49-F238E27FC236}">
              <a16:creationId xmlns:a16="http://schemas.microsoft.com/office/drawing/2014/main" id="{84B3F63E-3A37-441B-9E4C-51CB6B92B34A}"/>
            </a:ext>
          </a:extLst>
        </xdr:cNvPr>
        <xdr:cNvCxnSpPr/>
      </xdr:nvCxnSpPr>
      <xdr:spPr>
        <a:xfrm>
          <a:off x="19885660" y="72290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E83BF8ED-6716-4CB0-A56D-0F97A3ECBBB9}"/>
            </a:ext>
          </a:extLst>
        </xdr:cNvPr>
        <xdr:cNvSpPr txBox="1"/>
      </xdr:nvSpPr>
      <xdr:spPr>
        <a:xfrm>
          <a:off x="19985990" y="570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54" name="直線コネクタ 553">
          <a:extLst>
            <a:ext uri="{FF2B5EF4-FFF2-40B4-BE49-F238E27FC236}">
              <a16:creationId xmlns:a16="http://schemas.microsoft.com/office/drawing/2014/main" id="{AD7B97AA-258A-4644-9D52-4936654C680E}"/>
            </a:ext>
          </a:extLst>
        </xdr:cNvPr>
        <xdr:cNvCxnSpPr/>
      </xdr:nvCxnSpPr>
      <xdr:spPr>
        <a:xfrm>
          <a:off x="19885660" y="592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55" name="【一般廃棄物処理施設】&#10;一人当たり有形固定資産（償却資産）額平均値テキスト">
          <a:extLst>
            <a:ext uri="{FF2B5EF4-FFF2-40B4-BE49-F238E27FC236}">
              <a16:creationId xmlns:a16="http://schemas.microsoft.com/office/drawing/2014/main" id="{5F376DE4-79FB-459D-B0AE-8FE9C49B003F}"/>
            </a:ext>
          </a:extLst>
        </xdr:cNvPr>
        <xdr:cNvSpPr txBox="1"/>
      </xdr:nvSpPr>
      <xdr:spPr>
        <a:xfrm>
          <a:off x="19985990" y="682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56" name="フローチャート: 判断 555">
          <a:extLst>
            <a:ext uri="{FF2B5EF4-FFF2-40B4-BE49-F238E27FC236}">
              <a16:creationId xmlns:a16="http://schemas.microsoft.com/office/drawing/2014/main" id="{E5C0F133-C38C-413F-A722-A9EAB67EEABB}"/>
            </a:ext>
          </a:extLst>
        </xdr:cNvPr>
        <xdr:cNvSpPr/>
      </xdr:nvSpPr>
      <xdr:spPr>
        <a:xfrm>
          <a:off x="19904710" y="683927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57" name="フローチャート: 判断 556">
          <a:extLst>
            <a:ext uri="{FF2B5EF4-FFF2-40B4-BE49-F238E27FC236}">
              <a16:creationId xmlns:a16="http://schemas.microsoft.com/office/drawing/2014/main" id="{A177B64A-6D8B-427A-AE92-AB4E88924818}"/>
            </a:ext>
          </a:extLst>
        </xdr:cNvPr>
        <xdr:cNvSpPr/>
      </xdr:nvSpPr>
      <xdr:spPr>
        <a:xfrm>
          <a:off x="19161760" y="685892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58" name="フローチャート: 判断 557">
          <a:extLst>
            <a:ext uri="{FF2B5EF4-FFF2-40B4-BE49-F238E27FC236}">
              <a16:creationId xmlns:a16="http://schemas.microsoft.com/office/drawing/2014/main" id="{10878EF0-D6C1-4C89-BDC7-CF0DEDD388D9}"/>
            </a:ext>
          </a:extLst>
        </xdr:cNvPr>
        <xdr:cNvSpPr/>
      </xdr:nvSpPr>
      <xdr:spPr>
        <a:xfrm>
          <a:off x="18345150" y="68870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59" name="フローチャート: 判断 558">
          <a:extLst>
            <a:ext uri="{FF2B5EF4-FFF2-40B4-BE49-F238E27FC236}">
              <a16:creationId xmlns:a16="http://schemas.microsoft.com/office/drawing/2014/main" id="{5D3E9D2D-3687-4D36-A963-E2A1E1820C27}"/>
            </a:ext>
          </a:extLst>
        </xdr:cNvPr>
        <xdr:cNvSpPr/>
      </xdr:nvSpPr>
      <xdr:spPr>
        <a:xfrm>
          <a:off x="17547590" y="687940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60" name="フローチャート: 判断 559">
          <a:extLst>
            <a:ext uri="{FF2B5EF4-FFF2-40B4-BE49-F238E27FC236}">
              <a16:creationId xmlns:a16="http://schemas.microsoft.com/office/drawing/2014/main" id="{38D17607-40E9-49DB-832E-2D705EFAD897}"/>
            </a:ext>
          </a:extLst>
        </xdr:cNvPr>
        <xdr:cNvSpPr/>
      </xdr:nvSpPr>
      <xdr:spPr>
        <a:xfrm>
          <a:off x="16761460" y="690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F1BB0DEB-C5D8-4E0B-B773-7279E31C21C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29EFECE8-3E7D-4A67-8AE6-8DAC45FE252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680B9AF0-0141-4D50-B7D7-C9DA10701058}"/>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775140DA-ED74-4B7D-9BA7-E51707F9889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7DB27F3A-46CF-4385-81F0-333B4AC22AE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21262</xdr:rowOff>
    </xdr:from>
    <xdr:to>
      <xdr:col>116</xdr:col>
      <xdr:colOff>114300</xdr:colOff>
      <xdr:row>39</xdr:row>
      <xdr:rowOff>122862</xdr:rowOff>
    </xdr:to>
    <xdr:sp macro="" textlink="">
      <xdr:nvSpPr>
        <xdr:cNvPr id="566" name="楕円 565">
          <a:extLst>
            <a:ext uri="{FF2B5EF4-FFF2-40B4-BE49-F238E27FC236}">
              <a16:creationId xmlns:a16="http://schemas.microsoft.com/office/drawing/2014/main" id="{00361C11-8333-4975-B966-FF5B3729A566}"/>
            </a:ext>
          </a:extLst>
        </xdr:cNvPr>
        <xdr:cNvSpPr/>
      </xdr:nvSpPr>
      <xdr:spPr>
        <a:xfrm>
          <a:off x="19904710" y="670400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44139</xdr:rowOff>
    </xdr:from>
    <xdr:ext cx="599010" cy="259045"/>
    <xdr:sp macro="" textlink="">
      <xdr:nvSpPr>
        <xdr:cNvPr id="567" name="【一般廃棄物処理施設】&#10;一人当たり有形固定資産（償却資産）額該当値テキスト">
          <a:extLst>
            <a:ext uri="{FF2B5EF4-FFF2-40B4-BE49-F238E27FC236}">
              <a16:creationId xmlns:a16="http://schemas.microsoft.com/office/drawing/2014/main" id="{B719DB07-D819-4CC7-92D7-1E64F59181E7}"/>
            </a:ext>
          </a:extLst>
        </xdr:cNvPr>
        <xdr:cNvSpPr txBox="1"/>
      </xdr:nvSpPr>
      <xdr:spPr>
        <a:xfrm>
          <a:off x="19985990" y="656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22223</xdr:rowOff>
    </xdr:from>
    <xdr:to>
      <xdr:col>112</xdr:col>
      <xdr:colOff>38100</xdr:colOff>
      <xdr:row>39</xdr:row>
      <xdr:rowOff>123823</xdr:rowOff>
    </xdr:to>
    <xdr:sp macro="" textlink="">
      <xdr:nvSpPr>
        <xdr:cNvPr id="568" name="楕円 567">
          <a:extLst>
            <a:ext uri="{FF2B5EF4-FFF2-40B4-BE49-F238E27FC236}">
              <a16:creationId xmlns:a16="http://schemas.microsoft.com/office/drawing/2014/main" id="{9544A8A9-2347-472A-A135-ECE3844B8C94}"/>
            </a:ext>
          </a:extLst>
        </xdr:cNvPr>
        <xdr:cNvSpPr/>
      </xdr:nvSpPr>
      <xdr:spPr>
        <a:xfrm>
          <a:off x="19161760" y="670496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72062</xdr:rowOff>
    </xdr:from>
    <xdr:to>
      <xdr:col>116</xdr:col>
      <xdr:colOff>63500</xdr:colOff>
      <xdr:row>39</xdr:row>
      <xdr:rowOff>73023</xdr:rowOff>
    </xdr:to>
    <xdr:cxnSp macro="">
      <xdr:nvCxnSpPr>
        <xdr:cNvPr id="569" name="直線コネクタ 568">
          <a:extLst>
            <a:ext uri="{FF2B5EF4-FFF2-40B4-BE49-F238E27FC236}">
              <a16:creationId xmlns:a16="http://schemas.microsoft.com/office/drawing/2014/main" id="{7150FCC3-BECA-46E1-9F38-BABA78B0D504}"/>
            </a:ext>
          </a:extLst>
        </xdr:cNvPr>
        <xdr:cNvCxnSpPr/>
      </xdr:nvCxnSpPr>
      <xdr:spPr>
        <a:xfrm flipV="1">
          <a:off x="19204940" y="6756707"/>
          <a:ext cx="74295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16488</xdr:rowOff>
    </xdr:from>
    <xdr:to>
      <xdr:col>107</xdr:col>
      <xdr:colOff>101600</xdr:colOff>
      <xdr:row>39</xdr:row>
      <xdr:rowOff>118088</xdr:rowOff>
    </xdr:to>
    <xdr:sp macro="" textlink="">
      <xdr:nvSpPr>
        <xdr:cNvPr id="570" name="楕円 569">
          <a:extLst>
            <a:ext uri="{FF2B5EF4-FFF2-40B4-BE49-F238E27FC236}">
              <a16:creationId xmlns:a16="http://schemas.microsoft.com/office/drawing/2014/main" id="{5F0AB06C-9EC3-46A7-A649-6925F935B8FE}"/>
            </a:ext>
          </a:extLst>
        </xdr:cNvPr>
        <xdr:cNvSpPr/>
      </xdr:nvSpPr>
      <xdr:spPr>
        <a:xfrm>
          <a:off x="18345150" y="670684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67288</xdr:rowOff>
    </xdr:from>
    <xdr:to>
      <xdr:col>111</xdr:col>
      <xdr:colOff>177800</xdr:colOff>
      <xdr:row>39</xdr:row>
      <xdr:rowOff>73023</xdr:rowOff>
    </xdr:to>
    <xdr:cxnSp macro="">
      <xdr:nvCxnSpPr>
        <xdr:cNvPr id="571" name="直線コネクタ 570">
          <a:extLst>
            <a:ext uri="{FF2B5EF4-FFF2-40B4-BE49-F238E27FC236}">
              <a16:creationId xmlns:a16="http://schemas.microsoft.com/office/drawing/2014/main" id="{071901A1-8E0A-48EE-A2DD-54F0CE1065A3}"/>
            </a:ext>
          </a:extLst>
        </xdr:cNvPr>
        <xdr:cNvCxnSpPr/>
      </xdr:nvCxnSpPr>
      <xdr:spPr>
        <a:xfrm>
          <a:off x="18399760" y="6751933"/>
          <a:ext cx="80518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31073</xdr:rowOff>
    </xdr:from>
    <xdr:to>
      <xdr:col>102</xdr:col>
      <xdr:colOff>165100</xdr:colOff>
      <xdr:row>39</xdr:row>
      <xdr:rowOff>132673</xdr:rowOff>
    </xdr:to>
    <xdr:sp macro="" textlink="">
      <xdr:nvSpPr>
        <xdr:cNvPr id="572" name="楕円 571">
          <a:extLst>
            <a:ext uri="{FF2B5EF4-FFF2-40B4-BE49-F238E27FC236}">
              <a16:creationId xmlns:a16="http://schemas.microsoft.com/office/drawing/2014/main" id="{C84300DB-C217-4E5A-BC76-61C68B589CDD}"/>
            </a:ext>
          </a:extLst>
        </xdr:cNvPr>
        <xdr:cNvSpPr/>
      </xdr:nvSpPr>
      <xdr:spPr>
        <a:xfrm>
          <a:off x="17547590" y="67157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67288</xdr:rowOff>
    </xdr:from>
    <xdr:to>
      <xdr:col>107</xdr:col>
      <xdr:colOff>50800</xdr:colOff>
      <xdr:row>39</xdr:row>
      <xdr:rowOff>81873</xdr:rowOff>
    </xdr:to>
    <xdr:cxnSp macro="">
      <xdr:nvCxnSpPr>
        <xdr:cNvPr id="573" name="直線コネクタ 572">
          <a:extLst>
            <a:ext uri="{FF2B5EF4-FFF2-40B4-BE49-F238E27FC236}">
              <a16:creationId xmlns:a16="http://schemas.microsoft.com/office/drawing/2014/main" id="{D331959D-49E3-4982-9066-2120E436EAE0}"/>
            </a:ext>
          </a:extLst>
        </xdr:cNvPr>
        <xdr:cNvCxnSpPr/>
      </xdr:nvCxnSpPr>
      <xdr:spPr>
        <a:xfrm flipV="1">
          <a:off x="17602200" y="6751933"/>
          <a:ext cx="79756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74" name="n_1aveValue【一般廃棄物処理施設】&#10;一人当たり有形固定資産（償却資産）額">
          <a:extLst>
            <a:ext uri="{FF2B5EF4-FFF2-40B4-BE49-F238E27FC236}">
              <a16:creationId xmlns:a16="http://schemas.microsoft.com/office/drawing/2014/main" id="{94AD0FAF-A425-49E6-BFF6-61D06626F9B0}"/>
            </a:ext>
          </a:extLst>
        </xdr:cNvPr>
        <xdr:cNvSpPr txBox="1"/>
      </xdr:nvSpPr>
      <xdr:spPr>
        <a:xfrm>
          <a:off x="18951721" y="695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75" name="n_2aveValue【一般廃棄物処理施設】&#10;一人当たり有形固定資産（償却資産）額">
          <a:extLst>
            <a:ext uri="{FF2B5EF4-FFF2-40B4-BE49-F238E27FC236}">
              <a16:creationId xmlns:a16="http://schemas.microsoft.com/office/drawing/2014/main" id="{BB849DD0-59AE-4D7D-B66D-6E5E94C63B4D}"/>
            </a:ext>
          </a:extLst>
        </xdr:cNvPr>
        <xdr:cNvSpPr txBox="1"/>
      </xdr:nvSpPr>
      <xdr:spPr>
        <a:xfrm>
          <a:off x="18170671" y="698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76" name="n_3aveValue【一般廃棄物処理施設】&#10;一人当たり有形固定資産（償却資産）額">
          <a:extLst>
            <a:ext uri="{FF2B5EF4-FFF2-40B4-BE49-F238E27FC236}">
              <a16:creationId xmlns:a16="http://schemas.microsoft.com/office/drawing/2014/main" id="{8CF594DA-EAB3-481D-9BEA-7C04DC9AC748}"/>
            </a:ext>
          </a:extLst>
        </xdr:cNvPr>
        <xdr:cNvSpPr txBox="1"/>
      </xdr:nvSpPr>
      <xdr:spPr>
        <a:xfrm>
          <a:off x="1735406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77" name="n_4aveValue【一般廃棄物処理施設】&#10;一人当たり有形固定資産（償却資産）額">
          <a:extLst>
            <a:ext uri="{FF2B5EF4-FFF2-40B4-BE49-F238E27FC236}">
              <a16:creationId xmlns:a16="http://schemas.microsoft.com/office/drawing/2014/main" id="{E6DE4516-3E0E-4995-AB7D-EA593EF04A62}"/>
            </a:ext>
          </a:extLst>
        </xdr:cNvPr>
        <xdr:cNvSpPr txBox="1"/>
      </xdr:nvSpPr>
      <xdr:spPr>
        <a:xfrm>
          <a:off x="16556501" y="66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140350</xdr:rowOff>
    </xdr:from>
    <xdr:ext cx="599010" cy="259045"/>
    <xdr:sp macro="" textlink="">
      <xdr:nvSpPr>
        <xdr:cNvPr id="578" name="n_1mainValue【一般廃棄物処理施設】&#10;一人当たり有形固定資産（償却資産）額">
          <a:extLst>
            <a:ext uri="{FF2B5EF4-FFF2-40B4-BE49-F238E27FC236}">
              <a16:creationId xmlns:a16="http://schemas.microsoft.com/office/drawing/2014/main" id="{2FA7B1DB-7560-40D2-8B09-FB6CBEC978D9}"/>
            </a:ext>
          </a:extLst>
        </xdr:cNvPr>
        <xdr:cNvSpPr txBox="1"/>
      </xdr:nvSpPr>
      <xdr:spPr>
        <a:xfrm>
          <a:off x="18919405" y="648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134615</xdr:rowOff>
    </xdr:from>
    <xdr:ext cx="599010" cy="259045"/>
    <xdr:sp macro="" textlink="">
      <xdr:nvSpPr>
        <xdr:cNvPr id="579" name="n_2mainValue【一般廃棄物処理施設】&#10;一人当たり有形固定資産（償却資産）額">
          <a:extLst>
            <a:ext uri="{FF2B5EF4-FFF2-40B4-BE49-F238E27FC236}">
              <a16:creationId xmlns:a16="http://schemas.microsoft.com/office/drawing/2014/main" id="{8A38C25A-6BE3-4AD1-87F0-A1A720B277B7}"/>
            </a:ext>
          </a:extLst>
        </xdr:cNvPr>
        <xdr:cNvSpPr txBox="1"/>
      </xdr:nvSpPr>
      <xdr:spPr>
        <a:xfrm>
          <a:off x="18138355" y="64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149200</xdr:rowOff>
    </xdr:from>
    <xdr:ext cx="599010" cy="259045"/>
    <xdr:sp macro="" textlink="">
      <xdr:nvSpPr>
        <xdr:cNvPr id="580" name="n_3mainValue【一般廃棄物処理施設】&#10;一人当たり有形固定資産（償却資産）額">
          <a:extLst>
            <a:ext uri="{FF2B5EF4-FFF2-40B4-BE49-F238E27FC236}">
              <a16:creationId xmlns:a16="http://schemas.microsoft.com/office/drawing/2014/main" id="{A3026F0C-B339-456D-80A2-365D540444D4}"/>
            </a:ext>
          </a:extLst>
        </xdr:cNvPr>
        <xdr:cNvSpPr txBox="1"/>
      </xdr:nvSpPr>
      <xdr:spPr>
        <a:xfrm>
          <a:off x="17323650" y="649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AC9447BC-E5A4-4670-A5C5-6384F0C17E5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037032A9-6E02-4C22-B0FD-0A84851A3E3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344CFA2A-8E09-4D59-8572-C0731019D92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D940C207-7CF3-4B83-88E3-D6F8E18B39E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DD561775-9497-4E53-A2DB-55D84D7727A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A9CBFAC6-748A-411B-8BFD-ABB084012F5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8C943FDC-2C65-413D-AA1D-453CB9F7C08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81AF1A67-1A04-4190-8A34-5D22C59259E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1743E412-66C5-4366-854F-D028CE56313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98FDCDC5-F10D-4144-BA40-2790843A4B2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F711D7D6-A251-433B-B1EE-02285974279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a:extLst>
            <a:ext uri="{FF2B5EF4-FFF2-40B4-BE49-F238E27FC236}">
              <a16:creationId xmlns:a16="http://schemas.microsoft.com/office/drawing/2014/main" id="{4E787448-05E7-4C50-9C1A-4FAFB5C2868A}"/>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a:extLst>
            <a:ext uri="{FF2B5EF4-FFF2-40B4-BE49-F238E27FC236}">
              <a16:creationId xmlns:a16="http://schemas.microsoft.com/office/drawing/2014/main" id="{331F3F6B-89C9-47F2-A8F1-548A1292536E}"/>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a:extLst>
            <a:ext uri="{FF2B5EF4-FFF2-40B4-BE49-F238E27FC236}">
              <a16:creationId xmlns:a16="http://schemas.microsoft.com/office/drawing/2014/main" id="{8E5E666F-90E5-4475-8CFA-86354441476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a:extLst>
            <a:ext uri="{FF2B5EF4-FFF2-40B4-BE49-F238E27FC236}">
              <a16:creationId xmlns:a16="http://schemas.microsoft.com/office/drawing/2014/main" id="{5442766C-121E-4129-95EF-53FB9F3D356D}"/>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a:extLst>
            <a:ext uri="{FF2B5EF4-FFF2-40B4-BE49-F238E27FC236}">
              <a16:creationId xmlns:a16="http://schemas.microsoft.com/office/drawing/2014/main" id="{74306655-0FEB-4BCF-B7BB-95E51ECA81F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a:extLst>
            <a:ext uri="{FF2B5EF4-FFF2-40B4-BE49-F238E27FC236}">
              <a16:creationId xmlns:a16="http://schemas.microsoft.com/office/drawing/2014/main" id="{C2AE7F5B-CBA7-4ABB-9251-06E5104ECEBD}"/>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a:extLst>
            <a:ext uri="{FF2B5EF4-FFF2-40B4-BE49-F238E27FC236}">
              <a16:creationId xmlns:a16="http://schemas.microsoft.com/office/drawing/2014/main" id="{320769DF-6CFF-454B-BB7F-32AA2F1A8220}"/>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a:extLst>
            <a:ext uri="{FF2B5EF4-FFF2-40B4-BE49-F238E27FC236}">
              <a16:creationId xmlns:a16="http://schemas.microsoft.com/office/drawing/2014/main" id="{C64FA7FC-682E-4E94-BA56-D45ADAA0B7AA}"/>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a:extLst>
            <a:ext uri="{FF2B5EF4-FFF2-40B4-BE49-F238E27FC236}">
              <a16:creationId xmlns:a16="http://schemas.microsoft.com/office/drawing/2014/main" id="{1B53B3D4-A66C-4B59-8906-690C926FF95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a:extLst>
            <a:ext uri="{FF2B5EF4-FFF2-40B4-BE49-F238E27FC236}">
              <a16:creationId xmlns:a16="http://schemas.microsoft.com/office/drawing/2014/main" id="{8D1DD1BE-791B-4F21-9746-AB393844DF1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a:extLst>
            <a:ext uri="{FF2B5EF4-FFF2-40B4-BE49-F238E27FC236}">
              <a16:creationId xmlns:a16="http://schemas.microsoft.com/office/drawing/2014/main" id="{AA68C8A4-D7F8-4009-9211-673464E89BC9}"/>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a:extLst>
            <a:ext uri="{FF2B5EF4-FFF2-40B4-BE49-F238E27FC236}">
              <a16:creationId xmlns:a16="http://schemas.microsoft.com/office/drawing/2014/main" id="{4951A222-D961-4C9A-8C8B-F7CEE723490A}"/>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3AE08972-B487-49D7-972F-3A1E2E3C425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a:extLst>
            <a:ext uri="{FF2B5EF4-FFF2-40B4-BE49-F238E27FC236}">
              <a16:creationId xmlns:a16="http://schemas.microsoft.com/office/drawing/2014/main" id="{F9C607D1-D65F-431F-974D-33612A15A925}"/>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06" name="直線コネクタ 605">
          <a:extLst>
            <a:ext uri="{FF2B5EF4-FFF2-40B4-BE49-F238E27FC236}">
              <a16:creationId xmlns:a16="http://schemas.microsoft.com/office/drawing/2014/main" id="{704AFD2A-A106-4339-9955-53ABF9BE80FB}"/>
            </a:ext>
          </a:extLst>
        </xdr:cNvPr>
        <xdr:cNvCxnSpPr/>
      </xdr:nvCxnSpPr>
      <xdr:spPr>
        <a:xfrm flipV="1">
          <a:off x="14703424" y="9631952"/>
          <a:ext cx="0" cy="147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07" name="【保健センター・保健所】&#10;有形固定資産減価償却率最小値テキスト">
          <a:extLst>
            <a:ext uri="{FF2B5EF4-FFF2-40B4-BE49-F238E27FC236}">
              <a16:creationId xmlns:a16="http://schemas.microsoft.com/office/drawing/2014/main" id="{A4DDA206-956B-489B-83D1-4B4A25AAABDF}"/>
            </a:ext>
          </a:extLst>
        </xdr:cNvPr>
        <xdr:cNvSpPr txBox="1"/>
      </xdr:nvSpPr>
      <xdr:spPr>
        <a:xfrm>
          <a:off x="14742160"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08" name="直線コネクタ 607">
          <a:extLst>
            <a:ext uri="{FF2B5EF4-FFF2-40B4-BE49-F238E27FC236}">
              <a16:creationId xmlns:a16="http://schemas.microsoft.com/office/drawing/2014/main" id="{D5E53C6A-138B-49DC-9D0B-21BAF384A4C9}"/>
            </a:ext>
          </a:extLst>
        </xdr:cNvPr>
        <xdr:cNvCxnSpPr/>
      </xdr:nvCxnSpPr>
      <xdr:spPr>
        <a:xfrm>
          <a:off x="14611350" y="1110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09" name="【保健センター・保健所】&#10;有形固定資産減価償却率最大値テキスト">
          <a:extLst>
            <a:ext uri="{FF2B5EF4-FFF2-40B4-BE49-F238E27FC236}">
              <a16:creationId xmlns:a16="http://schemas.microsoft.com/office/drawing/2014/main" id="{12D288F3-8B04-4B9E-9975-0A0C867D7C87}"/>
            </a:ext>
          </a:extLst>
        </xdr:cNvPr>
        <xdr:cNvSpPr txBox="1"/>
      </xdr:nvSpPr>
      <xdr:spPr>
        <a:xfrm>
          <a:off x="1474216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10" name="直線コネクタ 609">
          <a:extLst>
            <a:ext uri="{FF2B5EF4-FFF2-40B4-BE49-F238E27FC236}">
              <a16:creationId xmlns:a16="http://schemas.microsoft.com/office/drawing/2014/main" id="{A02BFA8E-80BD-40D2-980C-606C8688DE9B}"/>
            </a:ext>
          </a:extLst>
        </xdr:cNvPr>
        <xdr:cNvCxnSpPr/>
      </xdr:nvCxnSpPr>
      <xdr:spPr>
        <a:xfrm>
          <a:off x="14611350" y="96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11" name="【保健センター・保健所】&#10;有形固定資産減価償却率平均値テキスト">
          <a:extLst>
            <a:ext uri="{FF2B5EF4-FFF2-40B4-BE49-F238E27FC236}">
              <a16:creationId xmlns:a16="http://schemas.microsoft.com/office/drawing/2014/main" id="{365CA075-D00D-4013-847F-60D2BDD067F3}"/>
            </a:ext>
          </a:extLst>
        </xdr:cNvPr>
        <xdr:cNvSpPr txBox="1"/>
      </xdr:nvSpPr>
      <xdr:spPr>
        <a:xfrm>
          <a:off x="14742160" y="1030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12" name="フローチャート: 判断 611">
          <a:extLst>
            <a:ext uri="{FF2B5EF4-FFF2-40B4-BE49-F238E27FC236}">
              <a16:creationId xmlns:a16="http://schemas.microsoft.com/office/drawing/2014/main" id="{BCFF848E-94FD-4156-9858-6F9CD017B4D2}"/>
            </a:ext>
          </a:extLst>
        </xdr:cNvPr>
        <xdr:cNvSpPr/>
      </xdr:nvSpPr>
      <xdr:spPr>
        <a:xfrm>
          <a:off x="14649450" y="103243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13" name="フローチャート: 判断 612">
          <a:extLst>
            <a:ext uri="{FF2B5EF4-FFF2-40B4-BE49-F238E27FC236}">
              <a16:creationId xmlns:a16="http://schemas.microsoft.com/office/drawing/2014/main" id="{80B3F36E-1FF8-4FA7-ABF3-85A23719B0B9}"/>
            </a:ext>
          </a:extLst>
        </xdr:cNvPr>
        <xdr:cNvSpPr/>
      </xdr:nvSpPr>
      <xdr:spPr>
        <a:xfrm>
          <a:off x="13887450" y="103069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14" name="フローチャート: 判断 613">
          <a:extLst>
            <a:ext uri="{FF2B5EF4-FFF2-40B4-BE49-F238E27FC236}">
              <a16:creationId xmlns:a16="http://schemas.microsoft.com/office/drawing/2014/main" id="{4E0BFB1B-75A4-44D4-BB59-46C7AF3E4D80}"/>
            </a:ext>
          </a:extLst>
        </xdr:cNvPr>
        <xdr:cNvSpPr/>
      </xdr:nvSpPr>
      <xdr:spPr>
        <a:xfrm>
          <a:off x="13089890" y="1028409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15" name="フローチャート: 判断 614">
          <a:extLst>
            <a:ext uri="{FF2B5EF4-FFF2-40B4-BE49-F238E27FC236}">
              <a16:creationId xmlns:a16="http://schemas.microsoft.com/office/drawing/2014/main" id="{72E79611-C2CE-4B07-9C4C-F6FB68356B6A}"/>
            </a:ext>
          </a:extLst>
        </xdr:cNvPr>
        <xdr:cNvSpPr/>
      </xdr:nvSpPr>
      <xdr:spPr>
        <a:xfrm>
          <a:off x="12303760" y="1026722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16" name="フローチャート: 判断 615">
          <a:extLst>
            <a:ext uri="{FF2B5EF4-FFF2-40B4-BE49-F238E27FC236}">
              <a16:creationId xmlns:a16="http://schemas.microsoft.com/office/drawing/2014/main" id="{24A99244-5B14-48CD-89A5-28B7492F731B}"/>
            </a:ext>
          </a:extLst>
        </xdr:cNvPr>
        <xdr:cNvSpPr/>
      </xdr:nvSpPr>
      <xdr:spPr>
        <a:xfrm>
          <a:off x="11487150" y="102280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83638093-F41B-4FE5-9958-69B6E9F9500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499DD609-1F6E-4D76-BCDD-B42D391E5EF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7F05F8A-91D1-4D42-A4ED-05DB683E6B9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C6EB0320-F32C-424D-B1C3-5DAFEE2A2B4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13BF4603-5205-43F6-986B-4DE91CE9913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146776</xdr:rowOff>
    </xdr:from>
    <xdr:to>
      <xdr:col>85</xdr:col>
      <xdr:colOff>177800</xdr:colOff>
      <xdr:row>59</xdr:row>
      <xdr:rowOff>76926</xdr:rowOff>
    </xdr:to>
    <xdr:sp macro="" textlink="">
      <xdr:nvSpPr>
        <xdr:cNvPr id="622" name="楕円 621">
          <a:extLst>
            <a:ext uri="{FF2B5EF4-FFF2-40B4-BE49-F238E27FC236}">
              <a16:creationId xmlns:a16="http://schemas.microsoft.com/office/drawing/2014/main" id="{5F2450F6-BBC7-40CF-A7A6-B2AFE992E08C}"/>
            </a:ext>
          </a:extLst>
        </xdr:cNvPr>
        <xdr:cNvSpPr/>
      </xdr:nvSpPr>
      <xdr:spPr>
        <a:xfrm>
          <a:off x="14649450" y="100889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169653</xdr:rowOff>
    </xdr:from>
    <xdr:ext cx="405111" cy="259045"/>
    <xdr:sp macro="" textlink="">
      <xdr:nvSpPr>
        <xdr:cNvPr id="623" name="【保健センター・保健所】&#10;有形固定資産減価償却率該当値テキスト">
          <a:extLst>
            <a:ext uri="{FF2B5EF4-FFF2-40B4-BE49-F238E27FC236}">
              <a16:creationId xmlns:a16="http://schemas.microsoft.com/office/drawing/2014/main" id="{D4E530FF-7389-4C40-957D-0CACBD844F22}"/>
            </a:ext>
          </a:extLst>
        </xdr:cNvPr>
        <xdr:cNvSpPr txBox="1"/>
      </xdr:nvSpPr>
      <xdr:spPr>
        <a:xfrm>
          <a:off x="14742160" y="99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624" name="楕円 623">
          <a:extLst>
            <a:ext uri="{FF2B5EF4-FFF2-40B4-BE49-F238E27FC236}">
              <a16:creationId xmlns:a16="http://schemas.microsoft.com/office/drawing/2014/main" id="{A29EF53E-3994-4F7F-9EBB-2C8E69A67B06}"/>
            </a:ext>
          </a:extLst>
        </xdr:cNvPr>
        <xdr:cNvSpPr/>
      </xdr:nvSpPr>
      <xdr:spPr>
        <a:xfrm>
          <a:off x="13887450" y="100598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166551</xdr:rowOff>
    </xdr:from>
    <xdr:to>
      <xdr:col>85</xdr:col>
      <xdr:colOff>127000</xdr:colOff>
      <xdr:row>59</xdr:row>
      <xdr:rowOff>26126</xdr:rowOff>
    </xdr:to>
    <xdr:cxnSp macro="">
      <xdr:nvCxnSpPr>
        <xdr:cNvPr id="625" name="直線コネクタ 624">
          <a:extLst>
            <a:ext uri="{FF2B5EF4-FFF2-40B4-BE49-F238E27FC236}">
              <a16:creationId xmlns:a16="http://schemas.microsoft.com/office/drawing/2014/main" id="{71FC654A-E8B8-4364-878F-EFABC5BFEEB3}"/>
            </a:ext>
          </a:extLst>
        </xdr:cNvPr>
        <xdr:cNvCxnSpPr/>
      </xdr:nvCxnSpPr>
      <xdr:spPr>
        <a:xfrm>
          <a:off x="13942060" y="10114461"/>
          <a:ext cx="7620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87993</xdr:rowOff>
    </xdr:from>
    <xdr:to>
      <xdr:col>76</xdr:col>
      <xdr:colOff>165100</xdr:colOff>
      <xdr:row>59</xdr:row>
      <xdr:rowOff>18143</xdr:rowOff>
    </xdr:to>
    <xdr:sp macro="" textlink="">
      <xdr:nvSpPr>
        <xdr:cNvPr id="626" name="楕円 625">
          <a:extLst>
            <a:ext uri="{FF2B5EF4-FFF2-40B4-BE49-F238E27FC236}">
              <a16:creationId xmlns:a16="http://schemas.microsoft.com/office/drawing/2014/main" id="{43535CE1-7F76-438C-9B7D-D174F6C1F2E3}"/>
            </a:ext>
          </a:extLst>
        </xdr:cNvPr>
        <xdr:cNvSpPr/>
      </xdr:nvSpPr>
      <xdr:spPr>
        <a:xfrm>
          <a:off x="13089890" y="1003590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138793</xdr:rowOff>
    </xdr:from>
    <xdr:to>
      <xdr:col>81</xdr:col>
      <xdr:colOff>50800</xdr:colOff>
      <xdr:row>58</xdr:row>
      <xdr:rowOff>166551</xdr:rowOff>
    </xdr:to>
    <xdr:cxnSp macro="">
      <xdr:nvCxnSpPr>
        <xdr:cNvPr id="627" name="直線コネクタ 626">
          <a:extLst>
            <a:ext uri="{FF2B5EF4-FFF2-40B4-BE49-F238E27FC236}">
              <a16:creationId xmlns:a16="http://schemas.microsoft.com/office/drawing/2014/main" id="{AEF00C65-477D-448E-911C-807F84AE9FA3}"/>
            </a:ext>
          </a:extLst>
        </xdr:cNvPr>
        <xdr:cNvCxnSpPr/>
      </xdr:nvCxnSpPr>
      <xdr:spPr>
        <a:xfrm>
          <a:off x="13144500" y="10079083"/>
          <a:ext cx="79756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55335</xdr:rowOff>
    </xdr:from>
    <xdr:to>
      <xdr:col>72</xdr:col>
      <xdr:colOff>38100</xdr:colOff>
      <xdr:row>58</xdr:row>
      <xdr:rowOff>156935</xdr:rowOff>
    </xdr:to>
    <xdr:sp macro="" textlink="">
      <xdr:nvSpPr>
        <xdr:cNvPr id="628" name="楕円 627">
          <a:extLst>
            <a:ext uri="{FF2B5EF4-FFF2-40B4-BE49-F238E27FC236}">
              <a16:creationId xmlns:a16="http://schemas.microsoft.com/office/drawing/2014/main" id="{47129304-52A4-4488-8BC8-0C3E8BE1D81C}"/>
            </a:ext>
          </a:extLst>
        </xdr:cNvPr>
        <xdr:cNvSpPr/>
      </xdr:nvSpPr>
      <xdr:spPr>
        <a:xfrm>
          <a:off x="12303760" y="100032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106135</xdr:rowOff>
    </xdr:from>
    <xdr:to>
      <xdr:col>76</xdr:col>
      <xdr:colOff>114300</xdr:colOff>
      <xdr:row>58</xdr:row>
      <xdr:rowOff>138793</xdr:rowOff>
    </xdr:to>
    <xdr:cxnSp macro="">
      <xdr:nvCxnSpPr>
        <xdr:cNvPr id="629" name="直線コネクタ 628">
          <a:extLst>
            <a:ext uri="{FF2B5EF4-FFF2-40B4-BE49-F238E27FC236}">
              <a16:creationId xmlns:a16="http://schemas.microsoft.com/office/drawing/2014/main" id="{70FA5F30-06D0-4557-B6E0-DCC4CD095ABE}"/>
            </a:ext>
          </a:extLst>
        </xdr:cNvPr>
        <xdr:cNvCxnSpPr/>
      </xdr:nvCxnSpPr>
      <xdr:spPr>
        <a:xfrm>
          <a:off x="12346940" y="10048330"/>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630" name="n_1aveValue【保健センター・保健所】&#10;有形固定資産減価償却率">
          <a:extLst>
            <a:ext uri="{FF2B5EF4-FFF2-40B4-BE49-F238E27FC236}">
              <a16:creationId xmlns:a16="http://schemas.microsoft.com/office/drawing/2014/main" id="{E5CB6929-5274-4AA0-AB0F-07F116727884}"/>
            </a:ext>
          </a:extLst>
        </xdr:cNvPr>
        <xdr:cNvSpPr txBox="1"/>
      </xdr:nvSpPr>
      <xdr:spPr>
        <a:xfrm>
          <a:off x="13738234" y="1039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31" name="n_2aveValue【保健センター・保健所】&#10;有形固定資産減価償却率">
          <a:extLst>
            <a:ext uri="{FF2B5EF4-FFF2-40B4-BE49-F238E27FC236}">
              <a16:creationId xmlns:a16="http://schemas.microsoft.com/office/drawing/2014/main" id="{F6D00DAE-AD4C-44B6-A68C-30769D6BFC73}"/>
            </a:ext>
          </a:extLst>
        </xdr:cNvPr>
        <xdr:cNvSpPr txBox="1"/>
      </xdr:nvSpPr>
      <xdr:spPr>
        <a:xfrm>
          <a:off x="12957184" y="103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32" name="n_3aveValue【保健センター・保健所】&#10;有形固定資産減価償却率">
          <a:extLst>
            <a:ext uri="{FF2B5EF4-FFF2-40B4-BE49-F238E27FC236}">
              <a16:creationId xmlns:a16="http://schemas.microsoft.com/office/drawing/2014/main" id="{1268D2EF-CE98-4A56-8056-234B1B80FDB5}"/>
            </a:ext>
          </a:extLst>
        </xdr:cNvPr>
        <xdr:cNvSpPr txBox="1"/>
      </xdr:nvSpPr>
      <xdr:spPr>
        <a:xfrm>
          <a:off x="1217105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33" name="n_4aveValue【保健センター・保健所】&#10;有形固定資産減価償却率">
          <a:extLst>
            <a:ext uri="{FF2B5EF4-FFF2-40B4-BE49-F238E27FC236}">
              <a16:creationId xmlns:a16="http://schemas.microsoft.com/office/drawing/2014/main" id="{F8DAF8B8-B95D-4895-ACFF-FB9B8B20CDFD}"/>
            </a:ext>
          </a:extLst>
        </xdr:cNvPr>
        <xdr:cNvSpPr txBox="1"/>
      </xdr:nvSpPr>
      <xdr:spPr>
        <a:xfrm>
          <a:off x="11354444" y="999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62428</xdr:rowOff>
    </xdr:from>
    <xdr:ext cx="405111" cy="259045"/>
    <xdr:sp macro="" textlink="">
      <xdr:nvSpPr>
        <xdr:cNvPr id="634" name="n_1mainValue【保健センター・保健所】&#10;有形固定資産減価償却率">
          <a:extLst>
            <a:ext uri="{FF2B5EF4-FFF2-40B4-BE49-F238E27FC236}">
              <a16:creationId xmlns:a16="http://schemas.microsoft.com/office/drawing/2014/main" id="{8A8E369B-D17D-4C98-9078-F1EFA6DAC9AF}"/>
            </a:ext>
          </a:extLst>
        </xdr:cNvPr>
        <xdr:cNvSpPr txBox="1"/>
      </xdr:nvSpPr>
      <xdr:spPr>
        <a:xfrm>
          <a:off x="13738234" y="983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34670</xdr:rowOff>
    </xdr:from>
    <xdr:ext cx="405111" cy="259045"/>
    <xdr:sp macro="" textlink="">
      <xdr:nvSpPr>
        <xdr:cNvPr id="635" name="n_2mainValue【保健センター・保健所】&#10;有形固定資産減価償却率">
          <a:extLst>
            <a:ext uri="{FF2B5EF4-FFF2-40B4-BE49-F238E27FC236}">
              <a16:creationId xmlns:a16="http://schemas.microsoft.com/office/drawing/2014/main" id="{1E329554-9897-472F-A343-529C04E07A60}"/>
            </a:ext>
          </a:extLst>
        </xdr:cNvPr>
        <xdr:cNvSpPr txBox="1"/>
      </xdr:nvSpPr>
      <xdr:spPr>
        <a:xfrm>
          <a:off x="1295718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2012</xdr:rowOff>
    </xdr:from>
    <xdr:ext cx="405111" cy="259045"/>
    <xdr:sp macro="" textlink="">
      <xdr:nvSpPr>
        <xdr:cNvPr id="636" name="n_3mainValue【保健センター・保健所】&#10;有形固定資産減価償却率">
          <a:extLst>
            <a:ext uri="{FF2B5EF4-FFF2-40B4-BE49-F238E27FC236}">
              <a16:creationId xmlns:a16="http://schemas.microsoft.com/office/drawing/2014/main" id="{AA9ED613-B049-42F3-8BA6-5FE573564F49}"/>
            </a:ext>
          </a:extLst>
        </xdr:cNvPr>
        <xdr:cNvSpPr txBox="1"/>
      </xdr:nvSpPr>
      <xdr:spPr>
        <a:xfrm>
          <a:off x="1217105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31A0AC80-3CA1-421F-81F8-7CE6C2E6521C}"/>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B0F87C12-6CF5-4FC8-9599-387E4391B78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F3D4D518-B25D-4FEC-AEF5-7B95737ACB9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AC89943B-77B3-467E-81A3-F424418024D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07C71D4B-12F7-4904-BD4A-BFAB6B3745B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E0323BEB-F1D4-4745-BB4C-8DE3B4832D5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304F4732-B767-4610-B05A-14089930D2E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FB1CA371-ED2A-4991-8AC4-1BC4C1164D6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36FA03D5-D254-430A-8657-A4645589E17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340BE33A-6C99-46FA-B25F-2969E7C03DC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7" name="直線コネクタ 646">
          <a:extLst>
            <a:ext uri="{FF2B5EF4-FFF2-40B4-BE49-F238E27FC236}">
              <a16:creationId xmlns:a16="http://schemas.microsoft.com/office/drawing/2014/main" id="{C067A36A-F64B-4048-85D1-5E5A35B9102B}"/>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8" name="テキスト ボックス 647">
          <a:extLst>
            <a:ext uri="{FF2B5EF4-FFF2-40B4-BE49-F238E27FC236}">
              <a16:creationId xmlns:a16="http://schemas.microsoft.com/office/drawing/2014/main" id="{FE74942A-EDCE-44A8-A217-1AED14864B04}"/>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9" name="直線コネクタ 648">
          <a:extLst>
            <a:ext uri="{FF2B5EF4-FFF2-40B4-BE49-F238E27FC236}">
              <a16:creationId xmlns:a16="http://schemas.microsoft.com/office/drawing/2014/main" id="{BAC22F25-CFEE-40CB-9D5C-A0CACFA2DE0E}"/>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0" name="テキスト ボックス 649">
          <a:extLst>
            <a:ext uri="{FF2B5EF4-FFF2-40B4-BE49-F238E27FC236}">
              <a16:creationId xmlns:a16="http://schemas.microsoft.com/office/drawing/2014/main" id="{3B3F0B46-BFBE-40CA-83E5-E0A2A21FC46A}"/>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1" name="直線コネクタ 650">
          <a:extLst>
            <a:ext uri="{FF2B5EF4-FFF2-40B4-BE49-F238E27FC236}">
              <a16:creationId xmlns:a16="http://schemas.microsoft.com/office/drawing/2014/main" id="{6F6E6239-86AB-44E1-AAAF-455976084749}"/>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2" name="テキスト ボックス 651">
          <a:extLst>
            <a:ext uri="{FF2B5EF4-FFF2-40B4-BE49-F238E27FC236}">
              <a16:creationId xmlns:a16="http://schemas.microsoft.com/office/drawing/2014/main" id="{9B99F397-88A7-405A-B2B7-5CB83CB4960B}"/>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3" name="直線コネクタ 652">
          <a:extLst>
            <a:ext uri="{FF2B5EF4-FFF2-40B4-BE49-F238E27FC236}">
              <a16:creationId xmlns:a16="http://schemas.microsoft.com/office/drawing/2014/main" id="{78244CCD-B567-4DC4-8E6B-3DF6C32444C8}"/>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4" name="テキスト ボックス 653">
          <a:extLst>
            <a:ext uri="{FF2B5EF4-FFF2-40B4-BE49-F238E27FC236}">
              <a16:creationId xmlns:a16="http://schemas.microsoft.com/office/drawing/2014/main" id="{C5F84F63-4306-464B-9D6D-38300A957FAE}"/>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5" name="直線コネクタ 654">
          <a:extLst>
            <a:ext uri="{FF2B5EF4-FFF2-40B4-BE49-F238E27FC236}">
              <a16:creationId xmlns:a16="http://schemas.microsoft.com/office/drawing/2014/main" id="{AC3D5B4A-1727-4D99-872E-97B86A172218}"/>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6" name="テキスト ボックス 655">
          <a:extLst>
            <a:ext uri="{FF2B5EF4-FFF2-40B4-BE49-F238E27FC236}">
              <a16:creationId xmlns:a16="http://schemas.microsoft.com/office/drawing/2014/main" id="{5288C9A3-036E-4273-82E2-5CAFB8E68AB4}"/>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7" name="直線コネクタ 656">
          <a:extLst>
            <a:ext uri="{FF2B5EF4-FFF2-40B4-BE49-F238E27FC236}">
              <a16:creationId xmlns:a16="http://schemas.microsoft.com/office/drawing/2014/main" id="{73507347-EB81-49D1-92BE-E8AC4825AAD7}"/>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8" name="テキスト ボックス 657">
          <a:extLst>
            <a:ext uri="{FF2B5EF4-FFF2-40B4-BE49-F238E27FC236}">
              <a16:creationId xmlns:a16="http://schemas.microsoft.com/office/drawing/2014/main" id="{F6C15794-CE4F-4868-8918-6DA1F50745BC}"/>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EF0C2A01-C621-42D2-BB20-79BDF946A68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ACC881FF-EFA5-44A8-AF91-215DE1BEFE39}"/>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保健センター・保健所】&#10;一人当たり面積グラフ枠">
          <a:extLst>
            <a:ext uri="{FF2B5EF4-FFF2-40B4-BE49-F238E27FC236}">
              <a16:creationId xmlns:a16="http://schemas.microsoft.com/office/drawing/2014/main" id="{499F67D5-8DA7-4B0A-9738-8F77DEF2C7C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62" name="直線コネクタ 661">
          <a:extLst>
            <a:ext uri="{FF2B5EF4-FFF2-40B4-BE49-F238E27FC236}">
              <a16:creationId xmlns:a16="http://schemas.microsoft.com/office/drawing/2014/main" id="{308220FB-DFC4-4406-9F89-367F7A71B976}"/>
            </a:ext>
          </a:extLst>
        </xdr:cNvPr>
        <xdr:cNvCxnSpPr/>
      </xdr:nvCxnSpPr>
      <xdr:spPr>
        <a:xfrm flipV="1">
          <a:off x="19947254" y="9550854"/>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63" name="【保健センター・保健所】&#10;一人当たり面積最小値テキスト">
          <a:extLst>
            <a:ext uri="{FF2B5EF4-FFF2-40B4-BE49-F238E27FC236}">
              <a16:creationId xmlns:a16="http://schemas.microsoft.com/office/drawing/2014/main" id="{DB216018-097E-4E18-A048-59B8C0703465}"/>
            </a:ext>
          </a:extLst>
        </xdr:cNvPr>
        <xdr:cNvSpPr txBox="1"/>
      </xdr:nvSpPr>
      <xdr:spPr>
        <a:xfrm>
          <a:off x="19985990" y="110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64" name="直線コネクタ 663">
          <a:extLst>
            <a:ext uri="{FF2B5EF4-FFF2-40B4-BE49-F238E27FC236}">
              <a16:creationId xmlns:a16="http://schemas.microsoft.com/office/drawing/2014/main" id="{95303467-6C23-469D-8AF4-8DDE408D86F6}"/>
            </a:ext>
          </a:extLst>
        </xdr:cNvPr>
        <xdr:cNvCxnSpPr/>
      </xdr:nvCxnSpPr>
      <xdr:spPr>
        <a:xfrm>
          <a:off x="19885660" y="11095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65" name="【保健センター・保健所】&#10;一人当たり面積最大値テキスト">
          <a:extLst>
            <a:ext uri="{FF2B5EF4-FFF2-40B4-BE49-F238E27FC236}">
              <a16:creationId xmlns:a16="http://schemas.microsoft.com/office/drawing/2014/main" id="{E8B2E20E-B75F-4A56-ACDD-30B784407DFF}"/>
            </a:ext>
          </a:extLst>
        </xdr:cNvPr>
        <xdr:cNvSpPr txBox="1"/>
      </xdr:nvSpPr>
      <xdr:spPr>
        <a:xfrm>
          <a:off x="19985990" y="932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66" name="直線コネクタ 665">
          <a:extLst>
            <a:ext uri="{FF2B5EF4-FFF2-40B4-BE49-F238E27FC236}">
              <a16:creationId xmlns:a16="http://schemas.microsoft.com/office/drawing/2014/main" id="{DF90A52C-4668-40B5-93D8-085E187BA393}"/>
            </a:ext>
          </a:extLst>
        </xdr:cNvPr>
        <xdr:cNvCxnSpPr/>
      </xdr:nvCxnSpPr>
      <xdr:spPr>
        <a:xfrm>
          <a:off x="19885660" y="9550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67" name="【保健センター・保健所】&#10;一人当たり面積平均値テキスト">
          <a:extLst>
            <a:ext uri="{FF2B5EF4-FFF2-40B4-BE49-F238E27FC236}">
              <a16:creationId xmlns:a16="http://schemas.microsoft.com/office/drawing/2014/main" id="{E5E7D84B-0741-4D89-840D-7CCCA1F28B6B}"/>
            </a:ext>
          </a:extLst>
        </xdr:cNvPr>
        <xdr:cNvSpPr txBox="1"/>
      </xdr:nvSpPr>
      <xdr:spPr>
        <a:xfrm>
          <a:off x="19985990" y="1069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68" name="フローチャート: 判断 667">
          <a:extLst>
            <a:ext uri="{FF2B5EF4-FFF2-40B4-BE49-F238E27FC236}">
              <a16:creationId xmlns:a16="http://schemas.microsoft.com/office/drawing/2014/main" id="{101EDFC4-0317-4E38-B69C-E47715A3796C}"/>
            </a:ext>
          </a:extLst>
        </xdr:cNvPr>
        <xdr:cNvSpPr/>
      </xdr:nvSpPr>
      <xdr:spPr>
        <a:xfrm>
          <a:off x="19904710" y="1084552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69" name="フローチャート: 判断 668">
          <a:extLst>
            <a:ext uri="{FF2B5EF4-FFF2-40B4-BE49-F238E27FC236}">
              <a16:creationId xmlns:a16="http://schemas.microsoft.com/office/drawing/2014/main" id="{92296514-CDBD-4556-BE8A-0109C754F336}"/>
            </a:ext>
          </a:extLst>
        </xdr:cNvPr>
        <xdr:cNvSpPr/>
      </xdr:nvSpPr>
      <xdr:spPr>
        <a:xfrm>
          <a:off x="19161760" y="108520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70" name="フローチャート: 判断 669">
          <a:extLst>
            <a:ext uri="{FF2B5EF4-FFF2-40B4-BE49-F238E27FC236}">
              <a16:creationId xmlns:a16="http://schemas.microsoft.com/office/drawing/2014/main" id="{7D8E6957-0881-456C-BE09-C88D4C027E6C}"/>
            </a:ext>
          </a:extLst>
        </xdr:cNvPr>
        <xdr:cNvSpPr/>
      </xdr:nvSpPr>
      <xdr:spPr>
        <a:xfrm>
          <a:off x="18345150" y="108572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71" name="フローチャート: 判断 670">
          <a:extLst>
            <a:ext uri="{FF2B5EF4-FFF2-40B4-BE49-F238E27FC236}">
              <a16:creationId xmlns:a16="http://schemas.microsoft.com/office/drawing/2014/main" id="{19C40B51-9653-46CA-AAD3-2359470CB5CA}"/>
            </a:ext>
          </a:extLst>
        </xdr:cNvPr>
        <xdr:cNvSpPr/>
      </xdr:nvSpPr>
      <xdr:spPr>
        <a:xfrm>
          <a:off x="17547590" y="108594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72" name="フローチャート: 判断 671">
          <a:extLst>
            <a:ext uri="{FF2B5EF4-FFF2-40B4-BE49-F238E27FC236}">
              <a16:creationId xmlns:a16="http://schemas.microsoft.com/office/drawing/2014/main" id="{7DE013BF-0676-4B20-8FC3-88E649383337}"/>
            </a:ext>
          </a:extLst>
        </xdr:cNvPr>
        <xdr:cNvSpPr/>
      </xdr:nvSpPr>
      <xdr:spPr>
        <a:xfrm>
          <a:off x="16761460" y="10848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712C7B61-8B82-49CE-8345-6FDCC0B17B3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F42C674A-C087-4B0E-9067-81ADE5725F4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A464B3A9-4639-42B6-BB6B-D13F4A7D904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BE65C783-68F7-4BF8-A4AA-6849AA32097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580E79BE-3AAC-42D7-B35A-86BC7CDAB7A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107587</xdr:rowOff>
    </xdr:from>
    <xdr:to>
      <xdr:col>116</xdr:col>
      <xdr:colOff>114300</xdr:colOff>
      <xdr:row>64</xdr:row>
      <xdr:rowOff>37737</xdr:rowOff>
    </xdr:to>
    <xdr:sp macro="" textlink="">
      <xdr:nvSpPr>
        <xdr:cNvPr id="678" name="楕円 677">
          <a:extLst>
            <a:ext uri="{FF2B5EF4-FFF2-40B4-BE49-F238E27FC236}">
              <a16:creationId xmlns:a16="http://schemas.microsoft.com/office/drawing/2014/main" id="{3620A8D8-216F-4C8E-AB67-219C2B420F0B}"/>
            </a:ext>
          </a:extLst>
        </xdr:cNvPr>
        <xdr:cNvSpPr/>
      </xdr:nvSpPr>
      <xdr:spPr>
        <a:xfrm>
          <a:off x="19904710" y="109070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86014</xdr:rowOff>
    </xdr:from>
    <xdr:ext cx="469744" cy="259045"/>
    <xdr:sp macro="" textlink="">
      <xdr:nvSpPr>
        <xdr:cNvPr id="679" name="【保健センター・保健所】&#10;一人当たり面積該当値テキスト">
          <a:extLst>
            <a:ext uri="{FF2B5EF4-FFF2-40B4-BE49-F238E27FC236}">
              <a16:creationId xmlns:a16="http://schemas.microsoft.com/office/drawing/2014/main" id="{EB2C17FF-694C-4715-AADC-1DF707519816}"/>
            </a:ext>
          </a:extLst>
        </xdr:cNvPr>
        <xdr:cNvSpPr txBox="1"/>
      </xdr:nvSpPr>
      <xdr:spPr>
        <a:xfrm>
          <a:off x="19985990" y="108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107587</xdr:rowOff>
    </xdr:from>
    <xdr:to>
      <xdr:col>112</xdr:col>
      <xdr:colOff>38100</xdr:colOff>
      <xdr:row>64</xdr:row>
      <xdr:rowOff>37737</xdr:rowOff>
    </xdr:to>
    <xdr:sp macro="" textlink="">
      <xdr:nvSpPr>
        <xdr:cNvPr id="680" name="楕円 679">
          <a:extLst>
            <a:ext uri="{FF2B5EF4-FFF2-40B4-BE49-F238E27FC236}">
              <a16:creationId xmlns:a16="http://schemas.microsoft.com/office/drawing/2014/main" id="{1726E80C-8834-482D-AE2B-2F1B70F38CE0}"/>
            </a:ext>
          </a:extLst>
        </xdr:cNvPr>
        <xdr:cNvSpPr/>
      </xdr:nvSpPr>
      <xdr:spPr>
        <a:xfrm>
          <a:off x="19161760" y="109070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158387</xdr:rowOff>
    </xdr:from>
    <xdr:to>
      <xdr:col>116</xdr:col>
      <xdr:colOff>63500</xdr:colOff>
      <xdr:row>63</xdr:row>
      <xdr:rowOff>158387</xdr:rowOff>
    </xdr:to>
    <xdr:cxnSp macro="">
      <xdr:nvCxnSpPr>
        <xdr:cNvPr id="681" name="直線コネクタ 680">
          <a:extLst>
            <a:ext uri="{FF2B5EF4-FFF2-40B4-BE49-F238E27FC236}">
              <a16:creationId xmlns:a16="http://schemas.microsoft.com/office/drawing/2014/main" id="{43A1CEFE-E7E8-4BCE-A478-DCA8D1901BEE}"/>
            </a:ext>
          </a:extLst>
        </xdr:cNvPr>
        <xdr:cNvCxnSpPr/>
      </xdr:nvCxnSpPr>
      <xdr:spPr>
        <a:xfrm>
          <a:off x="19204940" y="1096164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104322</xdr:rowOff>
    </xdr:from>
    <xdr:to>
      <xdr:col>107</xdr:col>
      <xdr:colOff>101600</xdr:colOff>
      <xdr:row>64</xdr:row>
      <xdr:rowOff>34472</xdr:rowOff>
    </xdr:to>
    <xdr:sp macro="" textlink="">
      <xdr:nvSpPr>
        <xdr:cNvPr id="682" name="楕円 681">
          <a:extLst>
            <a:ext uri="{FF2B5EF4-FFF2-40B4-BE49-F238E27FC236}">
              <a16:creationId xmlns:a16="http://schemas.microsoft.com/office/drawing/2014/main" id="{5B76A4DB-78BC-42A4-B457-ADE218CFBD7A}"/>
            </a:ext>
          </a:extLst>
        </xdr:cNvPr>
        <xdr:cNvSpPr/>
      </xdr:nvSpPr>
      <xdr:spPr>
        <a:xfrm>
          <a:off x="18345150" y="109037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63</xdr:row>
      <xdr:rowOff>158387</xdr:rowOff>
    </xdr:to>
    <xdr:cxnSp macro="">
      <xdr:nvCxnSpPr>
        <xdr:cNvPr id="683" name="直線コネクタ 682">
          <a:extLst>
            <a:ext uri="{FF2B5EF4-FFF2-40B4-BE49-F238E27FC236}">
              <a16:creationId xmlns:a16="http://schemas.microsoft.com/office/drawing/2014/main" id="{B11AEC65-1D4B-4FDB-9310-BCF8FEC6C89F}"/>
            </a:ext>
          </a:extLst>
        </xdr:cNvPr>
        <xdr:cNvCxnSpPr/>
      </xdr:nvCxnSpPr>
      <xdr:spPr>
        <a:xfrm>
          <a:off x="18399760" y="10956472"/>
          <a:ext cx="80518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macro="" textlink="">
      <xdr:nvSpPr>
        <xdr:cNvPr id="684" name="楕円 683">
          <a:extLst>
            <a:ext uri="{FF2B5EF4-FFF2-40B4-BE49-F238E27FC236}">
              <a16:creationId xmlns:a16="http://schemas.microsoft.com/office/drawing/2014/main" id="{5F2861BC-BE52-4FB0-A6B6-8B1008225203}"/>
            </a:ext>
          </a:extLst>
        </xdr:cNvPr>
        <xdr:cNvSpPr/>
      </xdr:nvSpPr>
      <xdr:spPr>
        <a:xfrm>
          <a:off x="17547590" y="109037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63</xdr:row>
      <xdr:rowOff>155122</xdr:rowOff>
    </xdr:to>
    <xdr:cxnSp macro="">
      <xdr:nvCxnSpPr>
        <xdr:cNvPr id="685" name="直線コネクタ 684">
          <a:extLst>
            <a:ext uri="{FF2B5EF4-FFF2-40B4-BE49-F238E27FC236}">
              <a16:creationId xmlns:a16="http://schemas.microsoft.com/office/drawing/2014/main" id="{0C05526C-0F97-4A4E-BD52-986467C430CA}"/>
            </a:ext>
          </a:extLst>
        </xdr:cNvPr>
        <xdr:cNvCxnSpPr/>
      </xdr:nvCxnSpPr>
      <xdr:spPr>
        <a:xfrm>
          <a:off x="17602200" y="109564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86" name="n_1aveValue【保健センター・保健所】&#10;一人当たり面積">
          <a:extLst>
            <a:ext uri="{FF2B5EF4-FFF2-40B4-BE49-F238E27FC236}">
              <a16:creationId xmlns:a16="http://schemas.microsoft.com/office/drawing/2014/main" id="{755B228B-C233-46DE-A25B-3B3E76D33AAE}"/>
            </a:ext>
          </a:extLst>
        </xdr:cNvPr>
        <xdr:cNvSpPr txBox="1"/>
      </xdr:nvSpPr>
      <xdr:spPr>
        <a:xfrm>
          <a:off x="18982132" y="106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87" name="n_2aveValue【保健センター・保健所】&#10;一人当たり面積">
          <a:extLst>
            <a:ext uri="{FF2B5EF4-FFF2-40B4-BE49-F238E27FC236}">
              <a16:creationId xmlns:a16="http://schemas.microsoft.com/office/drawing/2014/main" id="{AD9F8403-9E3D-4D06-8B93-344ECDB58C5D}"/>
            </a:ext>
          </a:extLst>
        </xdr:cNvPr>
        <xdr:cNvSpPr txBox="1"/>
      </xdr:nvSpPr>
      <xdr:spPr>
        <a:xfrm>
          <a:off x="18182032"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88" name="n_3aveValue【保健センター・保健所】&#10;一人当たり面積">
          <a:extLst>
            <a:ext uri="{FF2B5EF4-FFF2-40B4-BE49-F238E27FC236}">
              <a16:creationId xmlns:a16="http://schemas.microsoft.com/office/drawing/2014/main" id="{4094AC07-BDEF-4E60-BB24-CDE3425324EF}"/>
            </a:ext>
          </a:extLst>
        </xdr:cNvPr>
        <xdr:cNvSpPr txBox="1"/>
      </xdr:nvSpPr>
      <xdr:spPr>
        <a:xfrm>
          <a:off x="17384472" y="1064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89" name="n_4aveValue【保健センター・保健所】&#10;一人当たり面積">
          <a:extLst>
            <a:ext uri="{FF2B5EF4-FFF2-40B4-BE49-F238E27FC236}">
              <a16:creationId xmlns:a16="http://schemas.microsoft.com/office/drawing/2014/main" id="{6C6C8953-DAAF-4ECC-9419-A49323074951}"/>
            </a:ext>
          </a:extLst>
        </xdr:cNvPr>
        <xdr:cNvSpPr txBox="1"/>
      </xdr:nvSpPr>
      <xdr:spPr>
        <a:xfrm>
          <a:off x="16588817" y="1062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28864</xdr:rowOff>
    </xdr:from>
    <xdr:ext cx="469744" cy="259045"/>
    <xdr:sp macro="" textlink="">
      <xdr:nvSpPr>
        <xdr:cNvPr id="690" name="n_1mainValue【保健センター・保健所】&#10;一人当たり面積">
          <a:extLst>
            <a:ext uri="{FF2B5EF4-FFF2-40B4-BE49-F238E27FC236}">
              <a16:creationId xmlns:a16="http://schemas.microsoft.com/office/drawing/2014/main" id="{D753BBDD-BE66-47B3-8968-208C9F7F8005}"/>
            </a:ext>
          </a:extLst>
        </xdr:cNvPr>
        <xdr:cNvSpPr txBox="1"/>
      </xdr:nvSpPr>
      <xdr:spPr>
        <a:xfrm>
          <a:off x="18982132" y="109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25599</xdr:rowOff>
    </xdr:from>
    <xdr:ext cx="469744" cy="259045"/>
    <xdr:sp macro="" textlink="">
      <xdr:nvSpPr>
        <xdr:cNvPr id="691" name="n_2mainValue【保健センター・保健所】&#10;一人当たり面積">
          <a:extLst>
            <a:ext uri="{FF2B5EF4-FFF2-40B4-BE49-F238E27FC236}">
              <a16:creationId xmlns:a16="http://schemas.microsoft.com/office/drawing/2014/main" id="{79210CEA-43BF-459F-925B-FBF9778DFC06}"/>
            </a:ext>
          </a:extLst>
        </xdr:cNvPr>
        <xdr:cNvSpPr txBox="1"/>
      </xdr:nvSpPr>
      <xdr:spPr>
        <a:xfrm>
          <a:off x="1818203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macro="" textlink="">
      <xdr:nvSpPr>
        <xdr:cNvPr id="692" name="n_3mainValue【保健センター・保健所】&#10;一人当たり面積">
          <a:extLst>
            <a:ext uri="{FF2B5EF4-FFF2-40B4-BE49-F238E27FC236}">
              <a16:creationId xmlns:a16="http://schemas.microsoft.com/office/drawing/2014/main" id="{3B1001C9-0EF2-4961-B829-D886EA6D44BA}"/>
            </a:ext>
          </a:extLst>
        </xdr:cNvPr>
        <xdr:cNvSpPr txBox="1"/>
      </xdr:nvSpPr>
      <xdr:spPr>
        <a:xfrm>
          <a:off x="1738447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a16="http://schemas.microsoft.com/office/drawing/2014/main" id="{282E985E-F0A1-47BA-AE59-219A83A1F87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a16="http://schemas.microsoft.com/office/drawing/2014/main" id="{667FBE73-55F0-46B0-8A1E-1594E766FD1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a16="http://schemas.microsoft.com/office/drawing/2014/main" id="{BEEB9D92-9072-47F9-A881-36E88473DD4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a16="http://schemas.microsoft.com/office/drawing/2014/main" id="{B74911A5-07B4-4999-99B4-AEF59313D1C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a16="http://schemas.microsoft.com/office/drawing/2014/main" id="{DD7F1EE1-3FCC-44B1-A32F-67B56255310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a16="http://schemas.microsoft.com/office/drawing/2014/main" id="{EE307B7C-8CD8-4C64-BAA4-E765591AC4B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a16="http://schemas.microsoft.com/office/drawing/2014/main" id="{F41A06B6-9E32-43FB-9269-9BE7ED953A1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B174FEEB-5B15-4305-8FAA-92938365BF60}"/>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a16="http://schemas.microsoft.com/office/drawing/2014/main" id="{A4463D7F-F2F3-4595-B9EB-5A3C46EA320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a16="http://schemas.microsoft.com/office/drawing/2014/main" id="{DC1ADBC6-5130-4B79-B15E-674221FFF5B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a16="http://schemas.microsoft.com/office/drawing/2014/main" id="{23CFC592-F2A9-4C46-840C-E3D52EDE33A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4" name="直線コネクタ 703">
          <a:extLst>
            <a:ext uri="{FF2B5EF4-FFF2-40B4-BE49-F238E27FC236}">
              <a16:creationId xmlns:a16="http://schemas.microsoft.com/office/drawing/2014/main" id="{4AAF9371-3806-4941-99A6-478AF32D052E}"/>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93A943B2-5524-4B03-ACFB-894F2EAF2AE1}"/>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6" name="直線コネクタ 705">
          <a:extLst>
            <a:ext uri="{FF2B5EF4-FFF2-40B4-BE49-F238E27FC236}">
              <a16:creationId xmlns:a16="http://schemas.microsoft.com/office/drawing/2014/main" id="{718F0D53-EFE1-4A99-9312-3B4780D6CA14}"/>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7" name="テキスト ボックス 706">
          <a:extLst>
            <a:ext uri="{FF2B5EF4-FFF2-40B4-BE49-F238E27FC236}">
              <a16:creationId xmlns:a16="http://schemas.microsoft.com/office/drawing/2014/main" id="{16A25609-EED4-49F0-A916-FAE285177A2F}"/>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8" name="直線コネクタ 707">
          <a:extLst>
            <a:ext uri="{FF2B5EF4-FFF2-40B4-BE49-F238E27FC236}">
              <a16:creationId xmlns:a16="http://schemas.microsoft.com/office/drawing/2014/main" id="{9425EB11-ED1F-42FF-B629-0D4CDE59032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9" name="テキスト ボックス 708">
          <a:extLst>
            <a:ext uri="{FF2B5EF4-FFF2-40B4-BE49-F238E27FC236}">
              <a16:creationId xmlns:a16="http://schemas.microsoft.com/office/drawing/2014/main" id="{11ED168B-AB30-4816-B4EA-3FA410FC446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0" name="直線コネクタ 709">
          <a:extLst>
            <a:ext uri="{FF2B5EF4-FFF2-40B4-BE49-F238E27FC236}">
              <a16:creationId xmlns:a16="http://schemas.microsoft.com/office/drawing/2014/main" id="{74E9F202-9D0E-4D4C-84B7-5516B99760E2}"/>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1" name="テキスト ボックス 710">
          <a:extLst>
            <a:ext uri="{FF2B5EF4-FFF2-40B4-BE49-F238E27FC236}">
              <a16:creationId xmlns:a16="http://schemas.microsoft.com/office/drawing/2014/main" id="{A5A0E148-1748-4D77-AEAA-BBDD6993CEC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2" name="直線コネクタ 711">
          <a:extLst>
            <a:ext uri="{FF2B5EF4-FFF2-40B4-BE49-F238E27FC236}">
              <a16:creationId xmlns:a16="http://schemas.microsoft.com/office/drawing/2014/main" id="{7CA76D12-55D7-42A4-8DD1-BDAA1D77BBEF}"/>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3" name="テキスト ボックス 712">
          <a:extLst>
            <a:ext uri="{FF2B5EF4-FFF2-40B4-BE49-F238E27FC236}">
              <a16:creationId xmlns:a16="http://schemas.microsoft.com/office/drawing/2014/main" id="{5A6B25AC-9C7A-411B-A10D-67CBD2D8C8DC}"/>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59775AA4-729E-4B4B-9055-064F94BBB39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5" name="テキスト ボックス 714">
          <a:extLst>
            <a:ext uri="{FF2B5EF4-FFF2-40B4-BE49-F238E27FC236}">
              <a16:creationId xmlns:a16="http://schemas.microsoft.com/office/drawing/2014/main" id="{C045A50A-168F-4A79-8300-0DE4483A3C3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6" name="【消防施設】&#10;有形固定資産減価償却率グラフ枠">
          <a:extLst>
            <a:ext uri="{FF2B5EF4-FFF2-40B4-BE49-F238E27FC236}">
              <a16:creationId xmlns:a16="http://schemas.microsoft.com/office/drawing/2014/main" id="{69A9D418-9A61-4B96-8048-FD1D285C3A8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17" name="直線コネクタ 716">
          <a:extLst>
            <a:ext uri="{FF2B5EF4-FFF2-40B4-BE49-F238E27FC236}">
              <a16:creationId xmlns:a16="http://schemas.microsoft.com/office/drawing/2014/main" id="{2ED6D2A3-1B68-4B64-9E92-4AB35C85A861}"/>
            </a:ext>
          </a:extLst>
        </xdr:cNvPr>
        <xdr:cNvCxnSpPr/>
      </xdr:nvCxnSpPr>
      <xdr:spPr>
        <a:xfrm flipV="1">
          <a:off x="1470342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8" name="【消防施設】&#10;有形固定資産減価償却率最小値テキスト">
          <a:extLst>
            <a:ext uri="{FF2B5EF4-FFF2-40B4-BE49-F238E27FC236}">
              <a16:creationId xmlns:a16="http://schemas.microsoft.com/office/drawing/2014/main" id="{EF473C75-372B-40F0-A7E5-7B5AFB7F7ACF}"/>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9" name="直線コネクタ 718">
          <a:extLst>
            <a:ext uri="{FF2B5EF4-FFF2-40B4-BE49-F238E27FC236}">
              <a16:creationId xmlns:a16="http://schemas.microsoft.com/office/drawing/2014/main" id="{7BBEAB52-1F33-407E-AF43-0A6D807F99F6}"/>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20" name="【消防施設】&#10;有形固定資産減価償却率最大値テキスト">
          <a:extLst>
            <a:ext uri="{FF2B5EF4-FFF2-40B4-BE49-F238E27FC236}">
              <a16:creationId xmlns:a16="http://schemas.microsoft.com/office/drawing/2014/main" id="{22A2E349-3C2D-4ACD-B95B-B6156F94B85C}"/>
            </a:ext>
          </a:extLst>
        </xdr:cNvPr>
        <xdr:cNvSpPr txBox="1"/>
      </xdr:nvSpPr>
      <xdr:spPr>
        <a:xfrm>
          <a:off x="1474216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21" name="直線コネクタ 720">
          <a:extLst>
            <a:ext uri="{FF2B5EF4-FFF2-40B4-BE49-F238E27FC236}">
              <a16:creationId xmlns:a16="http://schemas.microsoft.com/office/drawing/2014/main" id="{0CB6EE33-EC51-491C-AB7A-0529DBD9E328}"/>
            </a:ext>
          </a:extLst>
        </xdr:cNvPr>
        <xdr:cNvCxnSpPr/>
      </xdr:nvCxnSpPr>
      <xdr:spPr>
        <a:xfrm>
          <a:off x="1461135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22" name="【消防施設】&#10;有形固定資産減価償却率平均値テキスト">
          <a:extLst>
            <a:ext uri="{FF2B5EF4-FFF2-40B4-BE49-F238E27FC236}">
              <a16:creationId xmlns:a16="http://schemas.microsoft.com/office/drawing/2014/main" id="{D979D415-464D-4B76-87A9-32C1C85D7603}"/>
            </a:ext>
          </a:extLst>
        </xdr:cNvPr>
        <xdr:cNvSpPr txBox="1"/>
      </xdr:nvSpPr>
      <xdr:spPr>
        <a:xfrm>
          <a:off x="14742160" y="140493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23" name="フローチャート: 判断 722">
          <a:extLst>
            <a:ext uri="{FF2B5EF4-FFF2-40B4-BE49-F238E27FC236}">
              <a16:creationId xmlns:a16="http://schemas.microsoft.com/office/drawing/2014/main" id="{1C104006-19F6-4D1C-B730-4F5C7EC2B148}"/>
            </a:ext>
          </a:extLst>
        </xdr:cNvPr>
        <xdr:cNvSpPr/>
      </xdr:nvSpPr>
      <xdr:spPr>
        <a:xfrm>
          <a:off x="14649450" y="1407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24" name="フローチャート: 判断 723">
          <a:extLst>
            <a:ext uri="{FF2B5EF4-FFF2-40B4-BE49-F238E27FC236}">
              <a16:creationId xmlns:a16="http://schemas.microsoft.com/office/drawing/2014/main" id="{8C833AE7-D6EA-4BE3-9B77-6E9A8019BB50}"/>
            </a:ext>
          </a:extLst>
        </xdr:cNvPr>
        <xdr:cNvSpPr/>
      </xdr:nvSpPr>
      <xdr:spPr>
        <a:xfrm>
          <a:off x="13887450" y="140557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25" name="フローチャート: 判断 724">
          <a:extLst>
            <a:ext uri="{FF2B5EF4-FFF2-40B4-BE49-F238E27FC236}">
              <a16:creationId xmlns:a16="http://schemas.microsoft.com/office/drawing/2014/main" id="{1B1E5E2E-45BF-45FC-B554-E0745382E648}"/>
            </a:ext>
          </a:extLst>
        </xdr:cNvPr>
        <xdr:cNvSpPr/>
      </xdr:nvSpPr>
      <xdr:spPr>
        <a:xfrm>
          <a:off x="13089890" y="140328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26" name="フローチャート: 判断 725">
          <a:extLst>
            <a:ext uri="{FF2B5EF4-FFF2-40B4-BE49-F238E27FC236}">
              <a16:creationId xmlns:a16="http://schemas.microsoft.com/office/drawing/2014/main" id="{A659D16E-57BA-4178-B0D8-33E83F3F2E7E}"/>
            </a:ext>
          </a:extLst>
        </xdr:cNvPr>
        <xdr:cNvSpPr/>
      </xdr:nvSpPr>
      <xdr:spPr>
        <a:xfrm>
          <a:off x="12303760" y="1401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27" name="フローチャート: 判断 726">
          <a:extLst>
            <a:ext uri="{FF2B5EF4-FFF2-40B4-BE49-F238E27FC236}">
              <a16:creationId xmlns:a16="http://schemas.microsoft.com/office/drawing/2014/main" id="{5D6150CE-E430-44E3-8710-E07D26BCE18C}"/>
            </a:ext>
          </a:extLst>
        </xdr:cNvPr>
        <xdr:cNvSpPr/>
      </xdr:nvSpPr>
      <xdr:spPr>
        <a:xfrm>
          <a:off x="11487150" y="1400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7616113C-0880-4B5F-B5FD-2FC07445D451}"/>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63B4CFF-3AD6-4058-8CEB-BFE3CB076B5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6CB89B1-5C79-4B04-BD23-D61ECB618EC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68313647-9202-41AA-9D7C-C1760505599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7E94FC60-B8BE-4C1E-993D-F404116F0127}"/>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733" name="楕円 732">
          <a:extLst>
            <a:ext uri="{FF2B5EF4-FFF2-40B4-BE49-F238E27FC236}">
              <a16:creationId xmlns:a16="http://schemas.microsoft.com/office/drawing/2014/main" id="{E58AF131-BF47-4295-AC53-EC01C39D8E74}"/>
            </a:ext>
          </a:extLst>
        </xdr:cNvPr>
        <xdr:cNvSpPr/>
      </xdr:nvSpPr>
      <xdr:spPr>
        <a:xfrm>
          <a:off x="14649450" y="136366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734" name="【消防施設】&#10;有形固定資産減価償却率該当値テキスト">
          <a:extLst>
            <a:ext uri="{FF2B5EF4-FFF2-40B4-BE49-F238E27FC236}">
              <a16:creationId xmlns:a16="http://schemas.microsoft.com/office/drawing/2014/main" id="{24381C2A-EA6B-4CF8-A435-E162DBB4D3DE}"/>
            </a:ext>
          </a:extLst>
        </xdr:cNvPr>
        <xdr:cNvSpPr txBox="1"/>
      </xdr:nvSpPr>
      <xdr:spPr>
        <a:xfrm>
          <a:off x="14742160" y="13493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35" name="楕円 734">
          <a:extLst>
            <a:ext uri="{FF2B5EF4-FFF2-40B4-BE49-F238E27FC236}">
              <a16:creationId xmlns:a16="http://schemas.microsoft.com/office/drawing/2014/main" id="{3573AFE7-9494-45F2-9089-EDFEADB3E396}"/>
            </a:ext>
          </a:extLst>
        </xdr:cNvPr>
        <xdr:cNvSpPr/>
      </xdr:nvSpPr>
      <xdr:spPr>
        <a:xfrm>
          <a:off x="13887450" y="138328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146686</xdr:rowOff>
    </xdr:from>
    <xdr:to>
      <xdr:col>85</xdr:col>
      <xdr:colOff>127000</xdr:colOff>
      <xdr:row>80</xdr:row>
      <xdr:rowOff>167639</xdr:rowOff>
    </xdr:to>
    <xdr:cxnSp macro="">
      <xdr:nvCxnSpPr>
        <xdr:cNvPr id="736" name="直線コネクタ 735">
          <a:extLst>
            <a:ext uri="{FF2B5EF4-FFF2-40B4-BE49-F238E27FC236}">
              <a16:creationId xmlns:a16="http://schemas.microsoft.com/office/drawing/2014/main" id="{56D0DA7E-EEB9-430C-8D43-EAAE5A9279E4}"/>
            </a:ext>
          </a:extLst>
        </xdr:cNvPr>
        <xdr:cNvCxnSpPr/>
      </xdr:nvCxnSpPr>
      <xdr:spPr>
        <a:xfrm flipV="1">
          <a:off x="13942060" y="13689331"/>
          <a:ext cx="762000" cy="19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737" name="楕円 736">
          <a:extLst>
            <a:ext uri="{FF2B5EF4-FFF2-40B4-BE49-F238E27FC236}">
              <a16:creationId xmlns:a16="http://schemas.microsoft.com/office/drawing/2014/main" id="{0B5124A4-F275-4B9C-96B0-C656A5D5523B}"/>
            </a:ext>
          </a:extLst>
        </xdr:cNvPr>
        <xdr:cNvSpPr/>
      </xdr:nvSpPr>
      <xdr:spPr>
        <a:xfrm>
          <a:off x="13089890" y="13792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80</xdr:row>
      <xdr:rowOff>167639</xdr:rowOff>
    </xdr:to>
    <xdr:cxnSp macro="">
      <xdr:nvCxnSpPr>
        <xdr:cNvPr id="738" name="直線コネクタ 737">
          <a:extLst>
            <a:ext uri="{FF2B5EF4-FFF2-40B4-BE49-F238E27FC236}">
              <a16:creationId xmlns:a16="http://schemas.microsoft.com/office/drawing/2014/main" id="{B32ADFE1-B7A5-4993-B1E3-401D679A0571}"/>
            </a:ext>
          </a:extLst>
        </xdr:cNvPr>
        <xdr:cNvCxnSpPr/>
      </xdr:nvCxnSpPr>
      <xdr:spPr>
        <a:xfrm>
          <a:off x="13144500" y="13847446"/>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39" name="楕円 738">
          <a:extLst>
            <a:ext uri="{FF2B5EF4-FFF2-40B4-BE49-F238E27FC236}">
              <a16:creationId xmlns:a16="http://schemas.microsoft.com/office/drawing/2014/main" id="{F7F5CDBF-B516-450D-8400-763E59A4F487}"/>
            </a:ext>
          </a:extLst>
        </xdr:cNvPr>
        <xdr:cNvSpPr/>
      </xdr:nvSpPr>
      <xdr:spPr>
        <a:xfrm>
          <a:off x="12303760" y="140233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127636</xdr:rowOff>
    </xdr:from>
    <xdr:to>
      <xdr:col>76</xdr:col>
      <xdr:colOff>114300</xdr:colOff>
      <xdr:row>82</xdr:row>
      <xdr:rowOff>11430</xdr:rowOff>
    </xdr:to>
    <xdr:cxnSp macro="">
      <xdr:nvCxnSpPr>
        <xdr:cNvPr id="740" name="直線コネクタ 739">
          <a:extLst>
            <a:ext uri="{FF2B5EF4-FFF2-40B4-BE49-F238E27FC236}">
              <a16:creationId xmlns:a16="http://schemas.microsoft.com/office/drawing/2014/main" id="{AE86973C-72A9-45CB-B2A6-50DB0227BB57}"/>
            </a:ext>
          </a:extLst>
        </xdr:cNvPr>
        <xdr:cNvCxnSpPr/>
      </xdr:nvCxnSpPr>
      <xdr:spPr>
        <a:xfrm flipV="1">
          <a:off x="12346940" y="13847446"/>
          <a:ext cx="79756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41" name="n_1aveValue【消防施設】&#10;有形固定資産減価償却率">
          <a:extLst>
            <a:ext uri="{FF2B5EF4-FFF2-40B4-BE49-F238E27FC236}">
              <a16:creationId xmlns:a16="http://schemas.microsoft.com/office/drawing/2014/main" id="{A511D2C2-FB20-4C49-96B5-466981CB4579}"/>
            </a:ext>
          </a:extLst>
        </xdr:cNvPr>
        <xdr:cNvSpPr txBox="1"/>
      </xdr:nvSpPr>
      <xdr:spPr>
        <a:xfrm>
          <a:off x="13738234" y="14146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42" name="n_2aveValue【消防施設】&#10;有形固定資産減価償却率">
          <a:extLst>
            <a:ext uri="{FF2B5EF4-FFF2-40B4-BE49-F238E27FC236}">
              <a16:creationId xmlns:a16="http://schemas.microsoft.com/office/drawing/2014/main" id="{F4D15FC3-B3DA-4089-90D9-690F2ED611F9}"/>
            </a:ext>
          </a:extLst>
        </xdr:cNvPr>
        <xdr:cNvSpPr txBox="1"/>
      </xdr:nvSpPr>
      <xdr:spPr>
        <a:xfrm>
          <a:off x="1295718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43" name="n_3aveValue【消防施設】&#10;有形固定資産減価償却率">
          <a:extLst>
            <a:ext uri="{FF2B5EF4-FFF2-40B4-BE49-F238E27FC236}">
              <a16:creationId xmlns:a16="http://schemas.microsoft.com/office/drawing/2014/main" id="{95E42340-F5C6-4ACA-BEC1-FB55B62C41BB}"/>
            </a:ext>
          </a:extLst>
        </xdr:cNvPr>
        <xdr:cNvSpPr txBox="1"/>
      </xdr:nvSpPr>
      <xdr:spPr>
        <a:xfrm>
          <a:off x="1217105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44" name="n_4aveValue【消防施設】&#10;有形固定資産減価償却率">
          <a:extLst>
            <a:ext uri="{FF2B5EF4-FFF2-40B4-BE49-F238E27FC236}">
              <a16:creationId xmlns:a16="http://schemas.microsoft.com/office/drawing/2014/main" id="{800E20EB-779B-479C-8773-1BA17A9C6217}"/>
            </a:ext>
          </a:extLst>
        </xdr:cNvPr>
        <xdr:cNvSpPr txBox="1"/>
      </xdr:nvSpPr>
      <xdr:spPr>
        <a:xfrm>
          <a:off x="11354444" y="1377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45" name="n_1mainValue【消防施設】&#10;有形固定資産減価償却率">
          <a:extLst>
            <a:ext uri="{FF2B5EF4-FFF2-40B4-BE49-F238E27FC236}">
              <a16:creationId xmlns:a16="http://schemas.microsoft.com/office/drawing/2014/main" id="{88BBDC7E-537C-4922-9647-4036F029D958}"/>
            </a:ext>
          </a:extLst>
        </xdr:cNvPr>
        <xdr:cNvSpPr txBox="1"/>
      </xdr:nvSpPr>
      <xdr:spPr>
        <a:xfrm>
          <a:off x="1373823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746" name="n_2mainValue【消防施設】&#10;有形固定資産減価償却率">
          <a:extLst>
            <a:ext uri="{FF2B5EF4-FFF2-40B4-BE49-F238E27FC236}">
              <a16:creationId xmlns:a16="http://schemas.microsoft.com/office/drawing/2014/main" id="{E00FC81B-1F52-43A6-A14C-431A06D504DD}"/>
            </a:ext>
          </a:extLst>
        </xdr:cNvPr>
        <xdr:cNvSpPr txBox="1"/>
      </xdr:nvSpPr>
      <xdr:spPr>
        <a:xfrm>
          <a:off x="12957184" y="1356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47" name="n_3mainValue【消防施設】&#10;有形固定資産減価償却率">
          <a:extLst>
            <a:ext uri="{FF2B5EF4-FFF2-40B4-BE49-F238E27FC236}">
              <a16:creationId xmlns:a16="http://schemas.microsoft.com/office/drawing/2014/main" id="{B7B2B854-88E4-4B1D-8A3A-001FC316677F}"/>
            </a:ext>
          </a:extLst>
        </xdr:cNvPr>
        <xdr:cNvSpPr txBox="1"/>
      </xdr:nvSpPr>
      <xdr:spPr>
        <a:xfrm>
          <a:off x="121710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8" name="正方形/長方形 747">
          <a:extLst>
            <a:ext uri="{FF2B5EF4-FFF2-40B4-BE49-F238E27FC236}">
              <a16:creationId xmlns:a16="http://schemas.microsoft.com/office/drawing/2014/main" id="{CAD3FB0D-012D-42F3-BC68-7280B3A744C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9" name="正方形/長方形 748">
          <a:extLst>
            <a:ext uri="{FF2B5EF4-FFF2-40B4-BE49-F238E27FC236}">
              <a16:creationId xmlns:a16="http://schemas.microsoft.com/office/drawing/2014/main" id="{CE47DC9A-C1A2-48B1-BA5D-9B8743B9366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0" name="正方形/長方形 749">
          <a:extLst>
            <a:ext uri="{FF2B5EF4-FFF2-40B4-BE49-F238E27FC236}">
              <a16:creationId xmlns:a16="http://schemas.microsoft.com/office/drawing/2014/main" id="{A47D6402-5AD9-4111-BB20-C1F992D0862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1" name="正方形/長方形 750">
          <a:extLst>
            <a:ext uri="{FF2B5EF4-FFF2-40B4-BE49-F238E27FC236}">
              <a16:creationId xmlns:a16="http://schemas.microsoft.com/office/drawing/2014/main" id="{62A54BAA-1637-4A8F-84A5-4B785444F176}"/>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2" name="正方形/長方形 751">
          <a:extLst>
            <a:ext uri="{FF2B5EF4-FFF2-40B4-BE49-F238E27FC236}">
              <a16:creationId xmlns:a16="http://schemas.microsoft.com/office/drawing/2014/main" id="{CB04ABA4-B142-4FDE-9320-ED9E70CF984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3" name="正方形/長方形 752">
          <a:extLst>
            <a:ext uri="{FF2B5EF4-FFF2-40B4-BE49-F238E27FC236}">
              <a16:creationId xmlns:a16="http://schemas.microsoft.com/office/drawing/2014/main" id="{1FDA3FDE-A45E-42F8-BF26-52C702B56EE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4" name="正方形/長方形 753">
          <a:extLst>
            <a:ext uri="{FF2B5EF4-FFF2-40B4-BE49-F238E27FC236}">
              <a16:creationId xmlns:a16="http://schemas.microsoft.com/office/drawing/2014/main" id="{FAF4B8FA-6C7B-4687-8859-23714673F1C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9249FC6E-B514-4C71-9CDC-801D1FA519FE}"/>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AB269780-7556-4959-A134-D1B7BFB33A6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30663B50-C3D0-4616-BF6F-D609FE7213D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8" name="直線コネクタ 757">
          <a:extLst>
            <a:ext uri="{FF2B5EF4-FFF2-40B4-BE49-F238E27FC236}">
              <a16:creationId xmlns:a16="http://schemas.microsoft.com/office/drawing/2014/main" id="{2C668060-E0BE-490E-A0B3-47F8511C17AE}"/>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9" name="テキスト ボックス 758">
          <a:extLst>
            <a:ext uri="{FF2B5EF4-FFF2-40B4-BE49-F238E27FC236}">
              <a16:creationId xmlns:a16="http://schemas.microsoft.com/office/drawing/2014/main" id="{C3F9A00A-4C88-446E-A652-17D5096D290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0" name="直線コネクタ 759">
          <a:extLst>
            <a:ext uri="{FF2B5EF4-FFF2-40B4-BE49-F238E27FC236}">
              <a16:creationId xmlns:a16="http://schemas.microsoft.com/office/drawing/2014/main" id="{9B5A1C58-B61E-4F17-9127-E8BACF59E2E3}"/>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1" name="テキスト ボックス 760">
          <a:extLst>
            <a:ext uri="{FF2B5EF4-FFF2-40B4-BE49-F238E27FC236}">
              <a16:creationId xmlns:a16="http://schemas.microsoft.com/office/drawing/2014/main" id="{73D0EF80-A75F-4F80-A4DA-EFB450392D60}"/>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2" name="直線コネクタ 761">
          <a:extLst>
            <a:ext uri="{FF2B5EF4-FFF2-40B4-BE49-F238E27FC236}">
              <a16:creationId xmlns:a16="http://schemas.microsoft.com/office/drawing/2014/main" id="{96D9846C-B5B9-4536-8A5D-3B5A8C69FB05}"/>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3" name="テキスト ボックス 762">
          <a:extLst>
            <a:ext uri="{FF2B5EF4-FFF2-40B4-BE49-F238E27FC236}">
              <a16:creationId xmlns:a16="http://schemas.microsoft.com/office/drawing/2014/main" id="{6F791DAD-5BCB-4234-B3A9-30595FC38661}"/>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4" name="直線コネクタ 763">
          <a:extLst>
            <a:ext uri="{FF2B5EF4-FFF2-40B4-BE49-F238E27FC236}">
              <a16:creationId xmlns:a16="http://schemas.microsoft.com/office/drawing/2014/main" id="{849DA8FE-1410-4347-8DDD-AA537C5C15F1}"/>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5" name="テキスト ボックス 764">
          <a:extLst>
            <a:ext uri="{FF2B5EF4-FFF2-40B4-BE49-F238E27FC236}">
              <a16:creationId xmlns:a16="http://schemas.microsoft.com/office/drawing/2014/main" id="{EDCB70B6-4D2C-4752-921A-7B85EDA18548}"/>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FEE59A71-2A07-42F5-A2B3-DD63FC87288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5BEDF657-8E13-4EF2-9976-D369DA7DDFF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a:extLst>
            <a:ext uri="{FF2B5EF4-FFF2-40B4-BE49-F238E27FC236}">
              <a16:creationId xmlns:a16="http://schemas.microsoft.com/office/drawing/2014/main" id="{8C1C23B7-1C8E-4D60-911D-FD233DD3516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69" name="直線コネクタ 768">
          <a:extLst>
            <a:ext uri="{FF2B5EF4-FFF2-40B4-BE49-F238E27FC236}">
              <a16:creationId xmlns:a16="http://schemas.microsoft.com/office/drawing/2014/main" id="{A48E2C4A-E5AF-4071-99E8-8CB00DE85E99}"/>
            </a:ext>
          </a:extLst>
        </xdr:cNvPr>
        <xdr:cNvCxnSpPr/>
      </xdr:nvCxnSpPr>
      <xdr:spPr>
        <a:xfrm flipV="1">
          <a:off x="19947254" y="13591413"/>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70" name="【消防施設】&#10;一人当たり面積最小値テキスト">
          <a:extLst>
            <a:ext uri="{FF2B5EF4-FFF2-40B4-BE49-F238E27FC236}">
              <a16:creationId xmlns:a16="http://schemas.microsoft.com/office/drawing/2014/main" id="{C61E59FC-BCEA-474E-9C79-E9325C9B523D}"/>
            </a:ext>
          </a:extLst>
        </xdr:cNvPr>
        <xdr:cNvSpPr txBox="1"/>
      </xdr:nvSpPr>
      <xdr:spPr>
        <a:xfrm>
          <a:off x="19985990"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71" name="直線コネクタ 770">
          <a:extLst>
            <a:ext uri="{FF2B5EF4-FFF2-40B4-BE49-F238E27FC236}">
              <a16:creationId xmlns:a16="http://schemas.microsoft.com/office/drawing/2014/main" id="{DEEFF5C7-E4A1-4E91-98C4-BEB029BB9ACF}"/>
            </a:ext>
          </a:extLst>
        </xdr:cNvPr>
        <xdr:cNvCxnSpPr/>
      </xdr:nvCxnSpPr>
      <xdr:spPr>
        <a:xfrm>
          <a:off x="19885660" y="1475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72" name="【消防施設】&#10;一人当たり面積最大値テキスト">
          <a:extLst>
            <a:ext uri="{FF2B5EF4-FFF2-40B4-BE49-F238E27FC236}">
              <a16:creationId xmlns:a16="http://schemas.microsoft.com/office/drawing/2014/main" id="{D3F45CD1-DA6B-4F48-B17E-E3E55F566D0A}"/>
            </a:ext>
          </a:extLst>
        </xdr:cNvPr>
        <xdr:cNvSpPr txBox="1"/>
      </xdr:nvSpPr>
      <xdr:spPr>
        <a:xfrm>
          <a:off x="19985990" y="133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73" name="直線コネクタ 772">
          <a:extLst>
            <a:ext uri="{FF2B5EF4-FFF2-40B4-BE49-F238E27FC236}">
              <a16:creationId xmlns:a16="http://schemas.microsoft.com/office/drawing/2014/main" id="{4EEAF454-A95D-45C7-901D-029C531DEFE8}"/>
            </a:ext>
          </a:extLst>
        </xdr:cNvPr>
        <xdr:cNvCxnSpPr/>
      </xdr:nvCxnSpPr>
      <xdr:spPr>
        <a:xfrm>
          <a:off x="19885660" y="13591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74" name="【消防施設】&#10;一人当たり面積平均値テキスト">
          <a:extLst>
            <a:ext uri="{FF2B5EF4-FFF2-40B4-BE49-F238E27FC236}">
              <a16:creationId xmlns:a16="http://schemas.microsoft.com/office/drawing/2014/main" id="{B64E80CA-AB39-4E6E-969E-5E77E33BEA08}"/>
            </a:ext>
          </a:extLst>
        </xdr:cNvPr>
        <xdr:cNvSpPr txBox="1"/>
      </xdr:nvSpPr>
      <xdr:spPr>
        <a:xfrm>
          <a:off x="19985990" y="14256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75" name="フローチャート: 判断 774">
          <a:extLst>
            <a:ext uri="{FF2B5EF4-FFF2-40B4-BE49-F238E27FC236}">
              <a16:creationId xmlns:a16="http://schemas.microsoft.com/office/drawing/2014/main" id="{1B2B0D43-5267-4D04-BB6D-C6C0FC63E7E6}"/>
            </a:ext>
          </a:extLst>
        </xdr:cNvPr>
        <xdr:cNvSpPr/>
      </xdr:nvSpPr>
      <xdr:spPr>
        <a:xfrm>
          <a:off x="19904710" y="144092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76" name="フローチャート: 判断 775">
          <a:extLst>
            <a:ext uri="{FF2B5EF4-FFF2-40B4-BE49-F238E27FC236}">
              <a16:creationId xmlns:a16="http://schemas.microsoft.com/office/drawing/2014/main" id="{C29692F8-111B-4306-BCFD-053CA15088CE}"/>
            </a:ext>
          </a:extLst>
        </xdr:cNvPr>
        <xdr:cNvSpPr/>
      </xdr:nvSpPr>
      <xdr:spPr>
        <a:xfrm>
          <a:off x="191617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77" name="フローチャート: 判断 776">
          <a:extLst>
            <a:ext uri="{FF2B5EF4-FFF2-40B4-BE49-F238E27FC236}">
              <a16:creationId xmlns:a16="http://schemas.microsoft.com/office/drawing/2014/main" id="{32A78B28-1E6A-46D7-BE35-D97681966CFD}"/>
            </a:ext>
          </a:extLst>
        </xdr:cNvPr>
        <xdr:cNvSpPr/>
      </xdr:nvSpPr>
      <xdr:spPr>
        <a:xfrm>
          <a:off x="18345150" y="144203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78" name="フローチャート: 判断 777">
          <a:extLst>
            <a:ext uri="{FF2B5EF4-FFF2-40B4-BE49-F238E27FC236}">
              <a16:creationId xmlns:a16="http://schemas.microsoft.com/office/drawing/2014/main" id="{7D4CF050-9A45-4116-80A8-5B09FFD7F214}"/>
            </a:ext>
          </a:extLst>
        </xdr:cNvPr>
        <xdr:cNvSpPr/>
      </xdr:nvSpPr>
      <xdr:spPr>
        <a:xfrm>
          <a:off x="17547590" y="144218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79" name="フローチャート: 判断 778">
          <a:extLst>
            <a:ext uri="{FF2B5EF4-FFF2-40B4-BE49-F238E27FC236}">
              <a16:creationId xmlns:a16="http://schemas.microsoft.com/office/drawing/2014/main" id="{D3857D86-85F3-4A57-BC77-EA438370B7ED}"/>
            </a:ext>
          </a:extLst>
        </xdr:cNvPr>
        <xdr:cNvSpPr/>
      </xdr:nvSpPr>
      <xdr:spPr>
        <a:xfrm>
          <a:off x="16761460" y="144218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3D78196A-84D8-4192-8452-BF12899D7C0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6FBB63A9-9CF7-4CF4-9486-0CC212005C2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5F572005-9558-4A5D-909B-E1BBD4346F2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6918ED13-8D57-4579-AF07-A8B75976D30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535EB77E-5935-4351-9DA2-1BAD1B04267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85" name="楕円 784">
          <a:extLst>
            <a:ext uri="{FF2B5EF4-FFF2-40B4-BE49-F238E27FC236}">
              <a16:creationId xmlns:a16="http://schemas.microsoft.com/office/drawing/2014/main" id="{C86E0D3D-9758-40CF-88BB-276764196D5A}"/>
            </a:ext>
          </a:extLst>
        </xdr:cNvPr>
        <xdr:cNvSpPr/>
      </xdr:nvSpPr>
      <xdr:spPr>
        <a:xfrm>
          <a:off x="19904710" y="1441729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169181</xdr:rowOff>
    </xdr:from>
    <xdr:ext cx="469744" cy="259045"/>
    <xdr:sp macro="" textlink="">
      <xdr:nvSpPr>
        <xdr:cNvPr id="786" name="【消防施設】&#10;一人当たり面積該当値テキスト">
          <a:extLst>
            <a:ext uri="{FF2B5EF4-FFF2-40B4-BE49-F238E27FC236}">
              <a16:creationId xmlns:a16="http://schemas.microsoft.com/office/drawing/2014/main" id="{ADF4DA59-926B-4430-8EB6-5303CA3D6101}"/>
            </a:ext>
          </a:extLst>
        </xdr:cNvPr>
        <xdr:cNvSpPr txBox="1"/>
      </xdr:nvSpPr>
      <xdr:spPr>
        <a:xfrm>
          <a:off x="19985990" y="144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87" name="楕円 786">
          <a:extLst>
            <a:ext uri="{FF2B5EF4-FFF2-40B4-BE49-F238E27FC236}">
              <a16:creationId xmlns:a16="http://schemas.microsoft.com/office/drawing/2014/main" id="{563BE68A-D512-4D19-9BD5-DBF0EFF49699}"/>
            </a:ext>
          </a:extLst>
        </xdr:cNvPr>
        <xdr:cNvSpPr/>
      </xdr:nvSpPr>
      <xdr:spPr>
        <a:xfrm>
          <a:off x="19161760" y="144329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83820</xdr:rowOff>
    </xdr:to>
    <xdr:cxnSp macro="">
      <xdr:nvCxnSpPr>
        <xdr:cNvPr id="788" name="直線コネクタ 787">
          <a:extLst>
            <a:ext uri="{FF2B5EF4-FFF2-40B4-BE49-F238E27FC236}">
              <a16:creationId xmlns:a16="http://schemas.microsoft.com/office/drawing/2014/main" id="{F42A8031-5895-4E7B-B934-E0EDA4B35478}"/>
            </a:ext>
          </a:extLst>
        </xdr:cNvPr>
        <xdr:cNvCxnSpPr/>
      </xdr:nvCxnSpPr>
      <xdr:spPr>
        <a:xfrm flipV="1">
          <a:off x="19204940" y="14469999"/>
          <a:ext cx="7429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789" name="楕円 788">
          <a:extLst>
            <a:ext uri="{FF2B5EF4-FFF2-40B4-BE49-F238E27FC236}">
              <a16:creationId xmlns:a16="http://schemas.microsoft.com/office/drawing/2014/main" id="{17C1E6AF-2E09-4024-B448-A49C6E4663C3}"/>
            </a:ext>
          </a:extLst>
        </xdr:cNvPr>
        <xdr:cNvSpPr/>
      </xdr:nvSpPr>
      <xdr:spPr>
        <a:xfrm>
          <a:off x="18345150" y="144203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83820</xdr:rowOff>
    </xdr:to>
    <xdr:cxnSp macro="">
      <xdr:nvCxnSpPr>
        <xdr:cNvPr id="790" name="直線コネクタ 789">
          <a:extLst>
            <a:ext uri="{FF2B5EF4-FFF2-40B4-BE49-F238E27FC236}">
              <a16:creationId xmlns:a16="http://schemas.microsoft.com/office/drawing/2014/main" id="{6B424121-D8FD-454A-889F-B96CF468E7D5}"/>
            </a:ext>
          </a:extLst>
        </xdr:cNvPr>
        <xdr:cNvCxnSpPr/>
      </xdr:nvCxnSpPr>
      <xdr:spPr>
        <a:xfrm>
          <a:off x="18399760" y="14465427"/>
          <a:ext cx="80518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791" name="楕円 790">
          <a:extLst>
            <a:ext uri="{FF2B5EF4-FFF2-40B4-BE49-F238E27FC236}">
              <a16:creationId xmlns:a16="http://schemas.microsoft.com/office/drawing/2014/main" id="{65330213-9E1E-4D51-8AA1-7E05F33373D9}"/>
            </a:ext>
          </a:extLst>
        </xdr:cNvPr>
        <xdr:cNvSpPr/>
      </xdr:nvSpPr>
      <xdr:spPr>
        <a:xfrm>
          <a:off x="17547590" y="144980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143256</xdr:rowOff>
    </xdr:to>
    <xdr:cxnSp macro="">
      <xdr:nvCxnSpPr>
        <xdr:cNvPr id="792" name="直線コネクタ 791">
          <a:extLst>
            <a:ext uri="{FF2B5EF4-FFF2-40B4-BE49-F238E27FC236}">
              <a16:creationId xmlns:a16="http://schemas.microsoft.com/office/drawing/2014/main" id="{FD1F2408-C06D-452D-B94D-0DF62384B377}"/>
            </a:ext>
          </a:extLst>
        </xdr:cNvPr>
        <xdr:cNvCxnSpPr/>
      </xdr:nvCxnSpPr>
      <xdr:spPr>
        <a:xfrm flipV="1">
          <a:off x="17602200" y="14465427"/>
          <a:ext cx="797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93" name="n_1aveValue【消防施設】&#10;一人当たり面積">
          <a:extLst>
            <a:ext uri="{FF2B5EF4-FFF2-40B4-BE49-F238E27FC236}">
              <a16:creationId xmlns:a16="http://schemas.microsoft.com/office/drawing/2014/main" id="{7325364D-A497-4B7C-8A63-A4FFC8EFE7CA}"/>
            </a:ext>
          </a:extLst>
        </xdr:cNvPr>
        <xdr:cNvSpPr txBox="1"/>
      </xdr:nvSpPr>
      <xdr:spPr>
        <a:xfrm>
          <a:off x="18982132"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94" name="n_2aveValue【消防施設】&#10;一人当たり面積">
          <a:extLst>
            <a:ext uri="{FF2B5EF4-FFF2-40B4-BE49-F238E27FC236}">
              <a16:creationId xmlns:a16="http://schemas.microsoft.com/office/drawing/2014/main" id="{F16FC30E-92EC-4FBB-82A3-28DF7224DDDD}"/>
            </a:ext>
          </a:extLst>
        </xdr:cNvPr>
        <xdr:cNvSpPr txBox="1"/>
      </xdr:nvSpPr>
      <xdr:spPr>
        <a:xfrm>
          <a:off x="18182032" y="1450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95" name="n_3aveValue【消防施設】&#10;一人当たり面積">
          <a:extLst>
            <a:ext uri="{FF2B5EF4-FFF2-40B4-BE49-F238E27FC236}">
              <a16:creationId xmlns:a16="http://schemas.microsoft.com/office/drawing/2014/main" id="{9D17C0F1-9E40-4236-AD24-BAE2403CDD90}"/>
            </a:ext>
          </a:extLst>
        </xdr:cNvPr>
        <xdr:cNvSpPr txBox="1"/>
      </xdr:nvSpPr>
      <xdr:spPr>
        <a:xfrm>
          <a:off x="17384472" y="141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96" name="n_4aveValue【消防施設】&#10;一人当たり面積">
          <a:extLst>
            <a:ext uri="{FF2B5EF4-FFF2-40B4-BE49-F238E27FC236}">
              <a16:creationId xmlns:a16="http://schemas.microsoft.com/office/drawing/2014/main" id="{C96112CF-6152-406D-9CFA-99A3BC51BBC9}"/>
            </a:ext>
          </a:extLst>
        </xdr:cNvPr>
        <xdr:cNvSpPr txBox="1"/>
      </xdr:nvSpPr>
      <xdr:spPr>
        <a:xfrm>
          <a:off x="16588817" y="141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797" name="n_1mainValue【消防施設】&#10;一人当たり面積">
          <a:extLst>
            <a:ext uri="{FF2B5EF4-FFF2-40B4-BE49-F238E27FC236}">
              <a16:creationId xmlns:a16="http://schemas.microsoft.com/office/drawing/2014/main" id="{2F9F6049-41D1-45D4-B856-0CDD1D13AE08}"/>
            </a:ext>
          </a:extLst>
        </xdr:cNvPr>
        <xdr:cNvSpPr txBox="1"/>
      </xdr:nvSpPr>
      <xdr:spPr>
        <a:xfrm>
          <a:off x="18982132"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98" name="n_2mainValue【消防施設】&#10;一人当たり面積">
          <a:extLst>
            <a:ext uri="{FF2B5EF4-FFF2-40B4-BE49-F238E27FC236}">
              <a16:creationId xmlns:a16="http://schemas.microsoft.com/office/drawing/2014/main" id="{BED1EC91-EF8B-46E6-AE71-CAF33245C054}"/>
            </a:ext>
          </a:extLst>
        </xdr:cNvPr>
        <xdr:cNvSpPr txBox="1"/>
      </xdr:nvSpPr>
      <xdr:spPr>
        <a:xfrm>
          <a:off x="18182032" y="141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799" name="n_3mainValue【消防施設】&#10;一人当たり面積">
          <a:extLst>
            <a:ext uri="{FF2B5EF4-FFF2-40B4-BE49-F238E27FC236}">
              <a16:creationId xmlns:a16="http://schemas.microsoft.com/office/drawing/2014/main" id="{09B8696A-A579-41FB-A698-42ED04AAAE16}"/>
            </a:ext>
          </a:extLst>
        </xdr:cNvPr>
        <xdr:cNvSpPr txBox="1"/>
      </xdr:nvSpPr>
      <xdr:spPr>
        <a:xfrm>
          <a:off x="17384472" y="1459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0" name="正方形/長方形 799">
          <a:extLst>
            <a:ext uri="{FF2B5EF4-FFF2-40B4-BE49-F238E27FC236}">
              <a16:creationId xmlns:a16="http://schemas.microsoft.com/office/drawing/2014/main" id="{3C92501A-7D47-41BA-8BD9-4E43A9CA432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1" name="正方形/長方形 800">
          <a:extLst>
            <a:ext uri="{FF2B5EF4-FFF2-40B4-BE49-F238E27FC236}">
              <a16:creationId xmlns:a16="http://schemas.microsoft.com/office/drawing/2014/main" id="{8040E695-654E-4FDE-BBFE-764DFA4B294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2" name="正方形/長方形 801">
          <a:extLst>
            <a:ext uri="{FF2B5EF4-FFF2-40B4-BE49-F238E27FC236}">
              <a16:creationId xmlns:a16="http://schemas.microsoft.com/office/drawing/2014/main" id="{FCFA45B8-F127-4572-9B6E-8DD163DE89A4}"/>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3" name="正方形/長方形 802">
          <a:extLst>
            <a:ext uri="{FF2B5EF4-FFF2-40B4-BE49-F238E27FC236}">
              <a16:creationId xmlns:a16="http://schemas.microsoft.com/office/drawing/2014/main" id="{A581CBB9-CDBA-4BFF-A653-378181A4A8F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4" name="正方形/長方形 803">
          <a:extLst>
            <a:ext uri="{FF2B5EF4-FFF2-40B4-BE49-F238E27FC236}">
              <a16:creationId xmlns:a16="http://schemas.microsoft.com/office/drawing/2014/main" id="{A40D08D1-F172-4110-959C-5CFDFF6E4DB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5" name="正方形/長方形 804">
          <a:extLst>
            <a:ext uri="{FF2B5EF4-FFF2-40B4-BE49-F238E27FC236}">
              <a16:creationId xmlns:a16="http://schemas.microsoft.com/office/drawing/2014/main" id="{836EAC89-0AA6-4B03-A9EA-3650363969D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6" name="正方形/長方形 805">
          <a:extLst>
            <a:ext uri="{FF2B5EF4-FFF2-40B4-BE49-F238E27FC236}">
              <a16:creationId xmlns:a16="http://schemas.microsoft.com/office/drawing/2014/main" id="{49004016-6465-4ED0-8DC4-FE9748D4FB1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正方形/長方形 806">
          <a:extLst>
            <a:ext uri="{FF2B5EF4-FFF2-40B4-BE49-F238E27FC236}">
              <a16:creationId xmlns:a16="http://schemas.microsoft.com/office/drawing/2014/main" id="{0DD96AEA-2E5F-43E2-B255-5CED7C3AAA5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8" name="テキスト ボックス 807">
          <a:extLst>
            <a:ext uri="{FF2B5EF4-FFF2-40B4-BE49-F238E27FC236}">
              <a16:creationId xmlns:a16="http://schemas.microsoft.com/office/drawing/2014/main" id="{B68D8581-133A-46B2-B6BF-B3FF10FFB79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9" name="直線コネクタ 808">
          <a:extLst>
            <a:ext uri="{FF2B5EF4-FFF2-40B4-BE49-F238E27FC236}">
              <a16:creationId xmlns:a16="http://schemas.microsoft.com/office/drawing/2014/main" id="{172BEC2F-2FCE-4D85-851E-A76F06AF00E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5F9B9659-8965-4B8F-8FB8-89FEA7DA5E0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1" name="直線コネクタ 810">
          <a:extLst>
            <a:ext uri="{FF2B5EF4-FFF2-40B4-BE49-F238E27FC236}">
              <a16:creationId xmlns:a16="http://schemas.microsoft.com/office/drawing/2014/main" id="{444AB070-CBAF-4D71-BAEA-11CAB069C7E0}"/>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352264BE-E847-4DDF-BA87-280937D3AE1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3" name="直線コネクタ 812">
          <a:extLst>
            <a:ext uri="{FF2B5EF4-FFF2-40B4-BE49-F238E27FC236}">
              <a16:creationId xmlns:a16="http://schemas.microsoft.com/office/drawing/2014/main" id="{9B91AB32-2DBD-4AC5-B151-CB5351770AA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4" name="テキスト ボックス 813">
          <a:extLst>
            <a:ext uri="{FF2B5EF4-FFF2-40B4-BE49-F238E27FC236}">
              <a16:creationId xmlns:a16="http://schemas.microsoft.com/office/drawing/2014/main" id="{85DBA9AF-D067-42AD-A764-41ACA056914E}"/>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5" name="直線コネクタ 814">
          <a:extLst>
            <a:ext uri="{FF2B5EF4-FFF2-40B4-BE49-F238E27FC236}">
              <a16:creationId xmlns:a16="http://schemas.microsoft.com/office/drawing/2014/main" id="{5C164CA3-41DB-4DAA-BE6C-589CE4B8D0C4}"/>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6" name="テキスト ボックス 815">
          <a:extLst>
            <a:ext uri="{FF2B5EF4-FFF2-40B4-BE49-F238E27FC236}">
              <a16:creationId xmlns:a16="http://schemas.microsoft.com/office/drawing/2014/main" id="{93EF2E65-D534-456E-80D8-7F220CAEF115}"/>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7" name="直線コネクタ 816">
          <a:extLst>
            <a:ext uri="{FF2B5EF4-FFF2-40B4-BE49-F238E27FC236}">
              <a16:creationId xmlns:a16="http://schemas.microsoft.com/office/drawing/2014/main" id="{A11F37B2-3BF1-4372-929E-8EBB856C1D7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8" name="テキスト ボックス 817">
          <a:extLst>
            <a:ext uri="{FF2B5EF4-FFF2-40B4-BE49-F238E27FC236}">
              <a16:creationId xmlns:a16="http://schemas.microsoft.com/office/drawing/2014/main" id="{9487467B-127A-4470-A867-2682BEAB5E56}"/>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9" name="直線コネクタ 818">
          <a:extLst>
            <a:ext uri="{FF2B5EF4-FFF2-40B4-BE49-F238E27FC236}">
              <a16:creationId xmlns:a16="http://schemas.microsoft.com/office/drawing/2014/main" id="{C42D051F-7FC2-434F-86C3-C9E3B3B5A4D7}"/>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0" name="テキスト ボックス 819">
          <a:extLst>
            <a:ext uri="{FF2B5EF4-FFF2-40B4-BE49-F238E27FC236}">
              <a16:creationId xmlns:a16="http://schemas.microsoft.com/office/drawing/2014/main" id="{9161C201-90CA-4497-B1F0-5853AD67698E}"/>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1" name="直線コネクタ 820">
          <a:extLst>
            <a:ext uri="{FF2B5EF4-FFF2-40B4-BE49-F238E27FC236}">
              <a16:creationId xmlns:a16="http://schemas.microsoft.com/office/drawing/2014/main" id="{CBE3108C-F72C-4BFE-B900-A08EA8DF944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2" name="テキスト ボックス 821">
          <a:extLst>
            <a:ext uri="{FF2B5EF4-FFF2-40B4-BE49-F238E27FC236}">
              <a16:creationId xmlns:a16="http://schemas.microsoft.com/office/drawing/2014/main" id="{26656539-9E4F-42FA-9FF0-2AD67A2E4833}"/>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3" name="直線コネクタ 822">
          <a:extLst>
            <a:ext uri="{FF2B5EF4-FFF2-40B4-BE49-F238E27FC236}">
              <a16:creationId xmlns:a16="http://schemas.microsoft.com/office/drawing/2014/main" id="{774ABD44-76EE-4344-A0D7-BE1A2BF50DFA}"/>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庁舎】&#10;有形固定資産減価償却率グラフ枠">
          <a:extLst>
            <a:ext uri="{FF2B5EF4-FFF2-40B4-BE49-F238E27FC236}">
              <a16:creationId xmlns:a16="http://schemas.microsoft.com/office/drawing/2014/main" id="{DC8E13FC-6CFA-47C1-8364-3DF29DA848EA}"/>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25" name="直線コネクタ 824">
          <a:extLst>
            <a:ext uri="{FF2B5EF4-FFF2-40B4-BE49-F238E27FC236}">
              <a16:creationId xmlns:a16="http://schemas.microsoft.com/office/drawing/2014/main" id="{7FB41516-8A76-4EF9-81E0-90BF039F91EA}"/>
            </a:ext>
          </a:extLst>
        </xdr:cNvPr>
        <xdr:cNvCxnSpPr/>
      </xdr:nvCxnSpPr>
      <xdr:spPr>
        <a:xfrm flipV="1">
          <a:off x="14703424" y="17146633"/>
          <a:ext cx="0" cy="157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6" name="【庁舎】&#10;有形固定資産減価償却率最小値テキスト">
          <a:extLst>
            <a:ext uri="{FF2B5EF4-FFF2-40B4-BE49-F238E27FC236}">
              <a16:creationId xmlns:a16="http://schemas.microsoft.com/office/drawing/2014/main" id="{7D7A709A-DA69-4FD4-8DCB-91A29BE57547}"/>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7" name="直線コネクタ 826">
          <a:extLst>
            <a:ext uri="{FF2B5EF4-FFF2-40B4-BE49-F238E27FC236}">
              <a16:creationId xmlns:a16="http://schemas.microsoft.com/office/drawing/2014/main" id="{053A4276-0587-4A59-9FB3-4EA3412DF91E}"/>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28" name="【庁舎】&#10;有形固定資産減価償却率最大値テキスト">
          <a:extLst>
            <a:ext uri="{FF2B5EF4-FFF2-40B4-BE49-F238E27FC236}">
              <a16:creationId xmlns:a16="http://schemas.microsoft.com/office/drawing/2014/main" id="{A255633D-95C2-4395-A80E-B04EE69EF836}"/>
            </a:ext>
          </a:extLst>
        </xdr:cNvPr>
        <xdr:cNvSpPr txBox="1"/>
      </xdr:nvSpPr>
      <xdr:spPr>
        <a:xfrm>
          <a:off x="1474216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29" name="直線コネクタ 828">
          <a:extLst>
            <a:ext uri="{FF2B5EF4-FFF2-40B4-BE49-F238E27FC236}">
              <a16:creationId xmlns:a16="http://schemas.microsoft.com/office/drawing/2014/main" id="{FD0B7972-AEBC-4FBB-84C7-3CC4B10B1096}"/>
            </a:ext>
          </a:extLst>
        </xdr:cNvPr>
        <xdr:cNvCxnSpPr/>
      </xdr:nvCxnSpPr>
      <xdr:spPr>
        <a:xfrm>
          <a:off x="14611350" y="17146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30" name="【庁舎】&#10;有形固定資産減価償却率平均値テキスト">
          <a:extLst>
            <a:ext uri="{FF2B5EF4-FFF2-40B4-BE49-F238E27FC236}">
              <a16:creationId xmlns:a16="http://schemas.microsoft.com/office/drawing/2014/main" id="{2121E479-E399-41C8-87A8-11BA159BD106}"/>
            </a:ext>
          </a:extLst>
        </xdr:cNvPr>
        <xdr:cNvSpPr txBox="1"/>
      </xdr:nvSpPr>
      <xdr:spPr>
        <a:xfrm>
          <a:off x="14742160" y="17752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31" name="フローチャート: 判断 830">
          <a:extLst>
            <a:ext uri="{FF2B5EF4-FFF2-40B4-BE49-F238E27FC236}">
              <a16:creationId xmlns:a16="http://schemas.microsoft.com/office/drawing/2014/main" id="{3B557394-65C9-4438-9E21-530ED3143062}"/>
            </a:ext>
          </a:extLst>
        </xdr:cNvPr>
        <xdr:cNvSpPr/>
      </xdr:nvSpPr>
      <xdr:spPr>
        <a:xfrm>
          <a:off x="14649450" y="178951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32" name="フローチャート: 判断 831">
          <a:extLst>
            <a:ext uri="{FF2B5EF4-FFF2-40B4-BE49-F238E27FC236}">
              <a16:creationId xmlns:a16="http://schemas.microsoft.com/office/drawing/2014/main" id="{66E360EB-E068-47D2-A630-748F8852AAC5}"/>
            </a:ext>
          </a:extLst>
        </xdr:cNvPr>
        <xdr:cNvSpPr/>
      </xdr:nvSpPr>
      <xdr:spPr>
        <a:xfrm>
          <a:off x="13887450" y="178861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33" name="フローチャート: 判断 832">
          <a:extLst>
            <a:ext uri="{FF2B5EF4-FFF2-40B4-BE49-F238E27FC236}">
              <a16:creationId xmlns:a16="http://schemas.microsoft.com/office/drawing/2014/main" id="{8F6C975D-58FB-4F49-8B5F-99C2ED24F2A5}"/>
            </a:ext>
          </a:extLst>
        </xdr:cNvPr>
        <xdr:cNvSpPr/>
      </xdr:nvSpPr>
      <xdr:spPr>
        <a:xfrm>
          <a:off x="13089890" y="178793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34" name="フローチャート: 判断 833">
          <a:extLst>
            <a:ext uri="{FF2B5EF4-FFF2-40B4-BE49-F238E27FC236}">
              <a16:creationId xmlns:a16="http://schemas.microsoft.com/office/drawing/2014/main" id="{8B6C89F8-D9AB-46EF-B979-5EB0906BB62D}"/>
            </a:ext>
          </a:extLst>
        </xdr:cNvPr>
        <xdr:cNvSpPr/>
      </xdr:nvSpPr>
      <xdr:spPr>
        <a:xfrm>
          <a:off x="12303760" y="179100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35" name="フローチャート: 判断 834">
          <a:extLst>
            <a:ext uri="{FF2B5EF4-FFF2-40B4-BE49-F238E27FC236}">
              <a16:creationId xmlns:a16="http://schemas.microsoft.com/office/drawing/2014/main" id="{41625A46-95EF-4CCA-925D-9F7CF287B098}"/>
            </a:ext>
          </a:extLst>
        </xdr:cNvPr>
        <xdr:cNvSpPr/>
      </xdr:nvSpPr>
      <xdr:spPr>
        <a:xfrm>
          <a:off x="11487150" y="179544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B1F91C2-45DA-4392-8C38-8853082C077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5E65DCB-80E8-4E4B-B712-588A3E1E083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8CE5175-7A98-4F3C-9557-4DC05F2CAEE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038280B-5177-405F-8BC3-9190D4EFFE9B}"/>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49BB818-D2C2-47CA-BE09-7D36BBC9953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841" name="楕円 840">
          <a:extLst>
            <a:ext uri="{FF2B5EF4-FFF2-40B4-BE49-F238E27FC236}">
              <a16:creationId xmlns:a16="http://schemas.microsoft.com/office/drawing/2014/main" id="{0CCF4073-D783-45FF-9526-0498BCB7E4E1}"/>
            </a:ext>
          </a:extLst>
        </xdr:cNvPr>
        <xdr:cNvSpPr/>
      </xdr:nvSpPr>
      <xdr:spPr>
        <a:xfrm>
          <a:off x="14649450" y="180423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842" name="【庁舎】&#10;有形固定資産減価償却率該当値テキスト">
          <a:extLst>
            <a:ext uri="{FF2B5EF4-FFF2-40B4-BE49-F238E27FC236}">
              <a16:creationId xmlns:a16="http://schemas.microsoft.com/office/drawing/2014/main" id="{A0CD9430-D79C-429E-A794-A317817A6288}"/>
            </a:ext>
          </a:extLst>
        </xdr:cNvPr>
        <xdr:cNvSpPr txBox="1"/>
      </xdr:nvSpPr>
      <xdr:spPr>
        <a:xfrm>
          <a:off x="14742160" y="180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843" name="楕円 842">
          <a:extLst>
            <a:ext uri="{FF2B5EF4-FFF2-40B4-BE49-F238E27FC236}">
              <a16:creationId xmlns:a16="http://schemas.microsoft.com/office/drawing/2014/main" id="{8D3481CD-D867-47C0-93C2-1CA9797B7FF1}"/>
            </a:ext>
          </a:extLst>
        </xdr:cNvPr>
        <xdr:cNvSpPr/>
      </xdr:nvSpPr>
      <xdr:spPr>
        <a:xfrm>
          <a:off x="13887450" y="1802166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66402</xdr:rowOff>
    </xdr:from>
    <xdr:to>
      <xdr:col>85</xdr:col>
      <xdr:colOff>127000</xdr:colOff>
      <xdr:row>105</xdr:row>
      <xdr:rowOff>90895</xdr:rowOff>
    </xdr:to>
    <xdr:cxnSp macro="">
      <xdr:nvCxnSpPr>
        <xdr:cNvPr id="844" name="直線コネクタ 843">
          <a:extLst>
            <a:ext uri="{FF2B5EF4-FFF2-40B4-BE49-F238E27FC236}">
              <a16:creationId xmlns:a16="http://schemas.microsoft.com/office/drawing/2014/main" id="{D7AD90A6-D3CD-4627-A8D4-D1D0AC751AA7}"/>
            </a:ext>
          </a:extLst>
        </xdr:cNvPr>
        <xdr:cNvCxnSpPr/>
      </xdr:nvCxnSpPr>
      <xdr:spPr>
        <a:xfrm>
          <a:off x="13942060" y="18066747"/>
          <a:ext cx="762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45" name="楕円 844">
          <a:extLst>
            <a:ext uri="{FF2B5EF4-FFF2-40B4-BE49-F238E27FC236}">
              <a16:creationId xmlns:a16="http://schemas.microsoft.com/office/drawing/2014/main" id="{CEACAFC1-18FF-44DF-B8F5-EFC4DF6E49B9}"/>
            </a:ext>
          </a:extLst>
        </xdr:cNvPr>
        <xdr:cNvSpPr/>
      </xdr:nvSpPr>
      <xdr:spPr>
        <a:xfrm>
          <a:off x="13089890" y="179835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66402</xdr:rowOff>
    </xdr:to>
    <xdr:cxnSp macro="">
      <xdr:nvCxnSpPr>
        <xdr:cNvPr id="846" name="直線コネクタ 845">
          <a:extLst>
            <a:ext uri="{FF2B5EF4-FFF2-40B4-BE49-F238E27FC236}">
              <a16:creationId xmlns:a16="http://schemas.microsoft.com/office/drawing/2014/main" id="{167C696C-60CF-4237-8D97-54EC9F7874F1}"/>
            </a:ext>
          </a:extLst>
        </xdr:cNvPr>
        <xdr:cNvCxnSpPr/>
      </xdr:nvCxnSpPr>
      <xdr:spPr>
        <a:xfrm>
          <a:off x="13144500" y="18032458"/>
          <a:ext cx="7975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47" name="楕円 846">
          <a:extLst>
            <a:ext uri="{FF2B5EF4-FFF2-40B4-BE49-F238E27FC236}">
              <a16:creationId xmlns:a16="http://schemas.microsoft.com/office/drawing/2014/main" id="{8BB68137-0634-4D09-A702-BF820AC32719}"/>
            </a:ext>
          </a:extLst>
        </xdr:cNvPr>
        <xdr:cNvSpPr/>
      </xdr:nvSpPr>
      <xdr:spPr>
        <a:xfrm>
          <a:off x="12303760" y="179617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xdr:rowOff>
    </xdr:from>
    <xdr:to>
      <xdr:col>76</xdr:col>
      <xdr:colOff>114300</xdr:colOff>
      <xdr:row>105</xdr:row>
      <xdr:rowOff>32113</xdr:rowOff>
    </xdr:to>
    <xdr:cxnSp macro="">
      <xdr:nvCxnSpPr>
        <xdr:cNvPr id="848" name="直線コネクタ 847">
          <a:extLst>
            <a:ext uri="{FF2B5EF4-FFF2-40B4-BE49-F238E27FC236}">
              <a16:creationId xmlns:a16="http://schemas.microsoft.com/office/drawing/2014/main" id="{E0807EBD-813D-4032-B1B6-05EC15FE3B28}"/>
            </a:ext>
          </a:extLst>
        </xdr:cNvPr>
        <xdr:cNvCxnSpPr/>
      </xdr:nvCxnSpPr>
      <xdr:spPr>
        <a:xfrm>
          <a:off x="12346940" y="18020211"/>
          <a:ext cx="79756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49" name="n_1aveValue【庁舎】&#10;有形固定資産減価償却率">
          <a:extLst>
            <a:ext uri="{FF2B5EF4-FFF2-40B4-BE49-F238E27FC236}">
              <a16:creationId xmlns:a16="http://schemas.microsoft.com/office/drawing/2014/main" id="{FA42173D-BB56-4CA3-B0E7-369C88381324}"/>
            </a:ext>
          </a:extLst>
        </xdr:cNvPr>
        <xdr:cNvSpPr txBox="1"/>
      </xdr:nvSpPr>
      <xdr:spPr>
        <a:xfrm>
          <a:off x="13738234" y="1766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50" name="n_2aveValue【庁舎】&#10;有形固定資産減価償却率">
          <a:extLst>
            <a:ext uri="{FF2B5EF4-FFF2-40B4-BE49-F238E27FC236}">
              <a16:creationId xmlns:a16="http://schemas.microsoft.com/office/drawing/2014/main" id="{BEA669DA-6D63-4A06-B753-49ABC1276DB9}"/>
            </a:ext>
          </a:extLst>
        </xdr:cNvPr>
        <xdr:cNvSpPr txBox="1"/>
      </xdr:nvSpPr>
      <xdr:spPr>
        <a:xfrm>
          <a:off x="1295718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51" name="n_3aveValue【庁舎】&#10;有形固定資産減価償却率">
          <a:extLst>
            <a:ext uri="{FF2B5EF4-FFF2-40B4-BE49-F238E27FC236}">
              <a16:creationId xmlns:a16="http://schemas.microsoft.com/office/drawing/2014/main" id="{172E5115-22F8-4A3A-AF3C-72901F01A729}"/>
            </a:ext>
          </a:extLst>
        </xdr:cNvPr>
        <xdr:cNvSpPr txBox="1"/>
      </xdr:nvSpPr>
      <xdr:spPr>
        <a:xfrm>
          <a:off x="12171054"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52" name="n_4aveValue【庁舎】&#10;有形固定資産減価償却率">
          <a:extLst>
            <a:ext uri="{FF2B5EF4-FFF2-40B4-BE49-F238E27FC236}">
              <a16:creationId xmlns:a16="http://schemas.microsoft.com/office/drawing/2014/main" id="{C4013884-291D-448F-8F70-EB78E3BF212F}"/>
            </a:ext>
          </a:extLst>
        </xdr:cNvPr>
        <xdr:cNvSpPr txBox="1"/>
      </xdr:nvSpPr>
      <xdr:spPr>
        <a:xfrm>
          <a:off x="11354444" y="1772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108329</xdr:rowOff>
    </xdr:from>
    <xdr:ext cx="405111" cy="259045"/>
    <xdr:sp macro="" textlink="">
      <xdr:nvSpPr>
        <xdr:cNvPr id="853" name="n_1mainValue【庁舎】&#10;有形固定資産減価償却率">
          <a:extLst>
            <a:ext uri="{FF2B5EF4-FFF2-40B4-BE49-F238E27FC236}">
              <a16:creationId xmlns:a16="http://schemas.microsoft.com/office/drawing/2014/main" id="{65F4A610-2684-4C00-9B88-13B822E4A0F9}"/>
            </a:ext>
          </a:extLst>
        </xdr:cNvPr>
        <xdr:cNvSpPr txBox="1"/>
      </xdr:nvSpPr>
      <xdr:spPr>
        <a:xfrm>
          <a:off x="13738234" y="1810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54" name="n_2mainValue【庁舎】&#10;有形固定資産減価償却率">
          <a:extLst>
            <a:ext uri="{FF2B5EF4-FFF2-40B4-BE49-F238E27FC236}">
              <a16:creationId xmlns:a16="http://schemas.microsoft.com/office/drawing/2014/main" id="{55D06618-81A4-42A5-98D1-B9C4572819D1}"/>
            </a:ext>
          </a:extLst>
        </xdr:cNvPr>
        <xdr:cNvSpPr txBox="1"/>
      </xdr:nvSpPr>
      <xdr:spPr>
        <a:xfrm>
          <a:off x="1295718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55" name="n_3mainValue【庁舎】&#10;有形固定資産減価償却率">
          <a:extLst>
            <a:ext uri="{FF2B5EF4-FFF2-40B4-BE49-F238E27FC236}">
              <a16:creationId xmlns:a16="http://schemas.microsoft.com/office/drawing/2014/main" id="{71FB691C-F3F8-4F0F-A860-D866F149A5EB}"/>
            </a:ext>
          </a:extLst>
        </xdr:cNvPr>
        <xdr:cNvSpPr txBox="1"/>
      </xdr:nvSpPr>
      <xdr:spPr>
        <a:xfrm>
          <a:off x="12171054" y="180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6" name="正方形/長方形 855">
          <a:extLst>
            <a:ext uri="{FF2B5EF4-FFF2-40B4-BE49-F238E27FC236}">
              <a16:creationId xmlns:a16="http://schemas.microsoft.com/office/drawing/2014/main" id="{EE46C496-1F32-4776-8D58-26548B6DF52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7" name="正方形/長方形 856">
          <a:extLst>
            <a:ext uri="{FF2B5EF4-FFF2-40B4-BE49-F238E27FC236}">
              <a16:creationId xmlns:a16="http://schemas.microsoft.com/office/drawing/2014/main" id="{D0309DE2-C327-4B09-AC9B-0207A3EC5B3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8" name="正方形/長方形 857">
          <a:extLst>
            <a:ext uri="{FF2B5EF4-FFF2-40B4-BE49-F238E27FC236}">
              <a16:creationId xmlns:a16="http://schemas.microsoft.com/office/drawing/2014/main" id="{DDDD5394-BBF7-4820-9C40-1B10736D9B6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9" name="正方形/長方形 858">
          <a:extLst>
            <a:ext uri="{FF2B5EF4-FFF2-40B4-BE49-F238E27FC236}">
              <a16:creationId xmlns:a16="http://schemas.microsoft.com/office/drawing/2014/main" id="{AF08F9E9-F859-47D3-AFAD-C58ABFAA0A1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0" name="正方形/長方形 859">
          <a:extLst>
            <a:ext uri="{FF2B5EF4-FFF2-40B4-BE49-F238E27FC236}">
              <a16:creationId xmlns:a16="http://schemas.microsoft.com/office/drawing/2014/main" id="{2E47CFD2-6F22-45E8-8694-E59986D19A2A}"/>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1" name="正方形/長方形 860">
          <a:extLst>
            <a:ext uri="{FF2B5EF4-FFF2-40B4-BE49-F238E27FC236}">
              <a16:creationId xmlns:a16="http://schemas.microsoft.com/office/drawing/2014/main" id="{08E8F35A-ECC2-4102-98BF-01DB9437429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2" name="正方形/長方形 861">
          <a:extLst>
            <a:ext uri="{FF2B5EF4-FFF2-40B4-BE49-F238E27FC236}">
              <a16:creationId xmlns:a16="http://schemas.microsoft.com/office/drawing/2014/main" id="{B0FF2C7C-FAAA-42DF-83CB-412A973AE87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3" name="正方形/長方形 862">
          <a:extLst>
            <a:ext uri="{FF2B5EF4-FFF2-40B4-BE49-F238E27FC236}">
              <a16:creationId xmlns:a16="http://schemas.microsoft.com/office/drawing/2014/main" id="{A1773F32-575C-4FAC-9BCD-ADD23FE6F3D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4" name="テキスト ボックス 863">
          <a:extLst>
            <a:ext uri="{FF2B5EF4-FFF2-40B4-BE49-F238E27FC236}">
              <a16:creationId xmlns:a16="http://schemas.microsoft.com/office/drawing/2014/main" id="{EE22FFB4-7579-4D17-8965-CB69C882962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5" name="直線コネクタ 864">
          <a:extLst>
            <a:ext uri="{FF2B5EF4-FFF2-40B4-BE49-F238E27FC236}">
              <a16:creationId xmlns:a16="http://schemas.microsoft.com/office/drawing/2014/main" id="{622C4FD1-FD71-4B9E-943B-38C7BC3A72E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6" name="テキスト ボックス 865">
          <a:extLst>
            <a:ext uri="{FF2B5EF4-FFF2-40B4-BE49-F238E27FC236}">
              <a16:creationId xmlns:a16="http://schemas.microsoft.com/office/drawing/2014/main" id="{C2FD0E07-2EEC-4E46-ADCA-BF9C886E080B}"/>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7" name="直線コネクタ 866">
          <a:extLst>
            <a:ext uri="{FF2B5EF4-FFF2-40B4-BE49-F238E27FC236}">
              <a16:creationId xmlns:a16="http://schemas.microsoft.com/office/drawing/2014/main" id="{537DF7B4-173C-4834-8F94-99E9AC2FA660}"/>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8" name="テキスト ボックス 867">
          <a:extLst>
            <a:ext uri="{FF2B5EF4-FFF2-40B4-BE49-F238E27FC236}">
              <a16:creationId xmlns:a16="http://schemas.microsoft.com/office/drawing/2014/main" id="{4D77897E-4CA4-450F-BB90-519F5B06C2C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9" name="直線コネクタ 868">
          <a:extLst>
            <a:ext uri="{FF2B5EF4-FFF2-40B4-BE49-F238E27FC236}">
              <a16:creationId xmlns:a16="http://schemas.microsoft.com/office/drawing/2014/main" id="{84944E82-15C8-444B-A5DB-898CD9B9E9D2}"/>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0" name="テキスト ボックス 869">
          <a:extLst>
            <a:ext uri="{FF2B5EF4-FFF2-40B4-BE49-F238E27FC236}">
              <a16:creationId xmlns:a16="http://schemas.microsoft.com/office/drawing/2014/main" id="{2C0DB220-8985-412A-ACE9-1046171F9EC8}"/>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1" name="直線コネクタ 870">
          <a:extLst>
            <a:ext uri="{FF2B5EF4-FFF2-40B4-BE49-F238E27FC236}">
              <a16:creationId xmlns:a16="http://schemas.microsoft.com/office/drawing/2014/main" id="{78CD0A84-D90C-49B1-B376-EAF460DE4C61}"/>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2" name="テキスト ボックス 871">
          <a:extLst>
            <a:ext uri="{FF2B5EF4-FFF2-40B4-BE49-F238E27FC236}">
              <a16:creationId xmlns:a16="http://schemas.microsoft.com/office/drawing/2014/main" id="{C38C827E-677A-403D-8FA0-83715B91FB9B}"/>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3" name="直線コネクタ 872">
          <a:extLst>
            <a:ext uri="{FF2B5EF4-FFF2-40B4-BE49-F238E27FC236}">
              <a16:creationId xmlns:a16="http://schemas.microsoft.com/office/drawing/2014/main" id="{F62A629E-2884-4454-9770-BD580D7D863F}"/>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4" name="テキスト ボックス 873">
          <a:extLst>
            <a:ext uri="{FF2B5EF4-FFF2-40B4-BE49-F238E27FC236}">
              <a16:creationId xmlns:a16="http://schemas.microsoft.com/office/drawing/2014/main" id="{E504C087-E182-4065-9B9B-470F1678B041}"/>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5" name="直線コネクタ 874">
          <a:extLst>
            <a:ext uri="{FF2B5EF4-FFF2-40B4-BE49-F238E27FC236}">
              <a16:creationId xmlns:a16="http://schemas.microsoft.com/office/drawing/2014/main" id="{DA324BA3-4240-4A7E-BB73-22C1A27EF31E}"/>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6" name="テキスト ボックス 875">
          <a:extLst>
            <a:ext uri="{FF2B5EF4-FFF2-40B4-BE49-F238E27FC236}">
              <a16:creationId xmlns:a16="http://schemas.microsoft.com/office/drawing/2014/main" id="{2888D687-DD72-43BC-998B-FCB5DE469FE5}"/>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7" name="直線コネクタ 876">
          <a:extLst>
            <a:ext uri="{FF2B5EF4-FFF2-40B4-BE49-F238E27FC236}">
              <a16:creationId xmlns:a16="http://schemas.microsoft.com/office/drawing/2014/main" id="{1026B32C-F63E-4C83-B78F-EF0A2FAD0792}"/>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8" name="テキスト ボックス 877">
          <a:extLst>
            <a:ext uri="{FF2B5EF4-FFF2-40B4-BE49-F238E27FC236}">
              <a16:creationId xmlns:a16="http://schemas.microsoft.com/office/drawing/2014/main" id="{4B853F07-2C2F-46F5-B462-79B768ABD82E}"/>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9" name="直線コネクタ 878">
          <a:extLst>
            <a:ext uri="{FF2B5EF4-FFF2-40B4-BE49-F238E27FC236}">
              <a16:creationId xmlns:a16="http://schemas.microsoft.com/office/drawing/2014/main" id="{F32B6898-9D42-42ED-BB19-C4953D731C4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0" name="テキスト ボックス 879">
          <a:extLst>
            <a:ext uri="{FF2B5EF4-FFF2-40B4-BE49-F238E27FC236}">
              <a16:creationId xmlns:a16="http://schemas.microsoft.com/office/drawing/2014/main" id="{5EF0D4BA-9911-4815-9B18-6D7D1455713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1" name="【庁舎】&#10;一人当たり面積グラフ枠">
          <a:extLst>
            <a:ext uri="{FF2B5EF4-FFF2-40B4-BE49-F238E27FC236}">
              <a16:creationId xmlns:a16="http://schemas.microsoft.com/office/drawing/2014/main" id="{C824B43A-9D5D-43C4-9287-B694015ACE0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82" name="直線コネクタ 881">
          <a:extLst>
            <a:ext uri="{FF2B5EF4-FFF2-40B4-BE49-F238E27FC236}">
              <a16:creationId xmlns:a16="http://schemas.microsoft.com/office/drawing/2014/main" id="{2E9AFE87-53CF-49FE-8D4F-E97A6968E025}"/>
            </a:ext>
          </a:extLst>
        </xdr:cNvPr>
        <xdr:cNvCxnSpPr/>
      </xdr:nvCxnSpPr>
      <xdr:spPr>
        <a:xfrm flipV="1">
          <a:off x="19947254" y="17138197"/>
          <a:ext cx="0" cy="1546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83" name="【庁舎】&#10;一人当たり面積最小値テキスト">
          <a:extLst>
            <a:ext uri="{FF2B5EF4-FFF2-40B4-BE49-F238E27FC236}">
              <a16:creationId xmlns:a16="http://schemas.microsoft.com/office/drawing/2014/main" id="{B81E1ACA-BC12-4B9C-B9CF-F3C552EFC76E}"/>
            </a:ext>
          </a:extLst>
        </xdr:cNvPr>
        <xdr:cNvSpPr txBox="1"/>
      </xdr:nvSpPr>
      <xdr:spPr>
        <a:xfrm>
          <a:off x="19985990"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84" name="直線コネクタ 883">
          <a:extLst>
            <a:ext uri="{FF2B5EF4-FFF2-40B4-BE49-F238E27FC236}">
              <a16:creationId xmlns:a16="http://schemas.microsoft.com/office/drawing/2014/main" id="{69A4A196-1329-4835-B817-A2AD5C873264}"/>
            </a:ext>
          </a:extLst>
        </xdr:cNvPr>
        <xdr:cNvCxnSpPr/>
      </xdr:nvCxnSpPr>
      <xdr:spPr>
        <a:xfrm>
          <a:off x="19885660" y="18684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85" name="【庁舎】&#10;一人当たり面積最大値テキスト">
          <a:extLst>
            <a:ext uri="{FF2B5EF4-FFF2-40B4-BE49-F238E27FC236}">
              <a16:creationId xmlns:a16="http://schemas.microsoft.com/office/drawing/2014/main" id="{F6FBC96B-B1E1-4464-B3E4-D9C5B025B636}"/>
            </a:ext>
          </a:extLst>
        </xdr:cNvPr>
        <xdr:cNvSpPr txBox="1"/>
      </xdr:nvSpPr>
      <xdr:spPr>
        <a:xfrm>
          <a:off x="19985990" y="1690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86" name="直線コネクタ 885">
          <a:extLst>
            <a:ext uri="{FF2B5EF4-FFF2-40B4-BE49-F238E27FC236}">
              <a16:creationId xmlns:a16="http://schemas.microsoft.com/office/drawing/2014/main" id="{B5A5F590-B813-4122-A35A-1AD8BA1C6FB0}"/>
            </a:ext>
          </a:extLst>
        </xdr:cNvPr>
        <xdr:cNvCxnSpPr/>
      </xdr:nvCxnSpPr>
      <xdr:spPr>
        <a:xfrm>
          <a:off x="19885660" y="17138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87" name="【庁舎】&#10;一人当たり面積平均値テキスト">
          <a:extLst>
            <a:ext uri="{FF2B5EF4-FFF2-40B4-BE49-F238E27FC236}">
              <a16:creationId xmlns:a16="http://schemas.microsoft.com/office/drawing/2014/main" id="{3D974E68-690C-40DC-98AC-8152FF92F289}"/>
            </a:ext>
          </a:extLst>
        </xdr:cNvPr>
        <xdr:cNvSpPr txBox="1"/>
      </xdr:nvSpPr>
      <xdr:spPr>
        <a:xfrm>
          <a:off x="19985990" y="1813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88" name="フローチャート: 判断 887">
          <a:extLst>
            <a:ext uri="{FF2B5EF4-FFF2-40B4-BE49-F238E27FC236}">
              <a16:creationId xmlns:a16="http://schemas.microsoft.com/office/drawing/2014/main" id="{9402A3A2-AF08-49CF-9267-27C1D82EDF64}"/>
            </a:ext>
          </a:extLst>
        </xdr:cNvPr>
        <xdr:cNvSpPr/>
      </xdr:nvSpPr>
      <xdr:spPr>
        <a:xfrm>
          <a:off x="19904710" y="182872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89" name="フローチャート: 判断 888">
          <a:extLst>
            <a:ext uri="{FF2B5EF4-FFF2-40B4-BE49-F238E27FC236}">
              <a16:creationId xmlns:a16="http://schemas.microsoft.com/office/drawing/2014/main" id="{6B985D22-3A95-4F5E-89E1-BA0A57261064}"/>
            </a:ext>
          </a:extLst>
        </xdr:cNvPr>
        <xdr:cNvSpPr/>
      </xdr:nvSpPr>
      <xdr:spPr>
        <a:xfrm>
          <a:off x="19161760" y="183041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90" name="フローチャート: 判断 889">
          <a:extLst>
            <a:ext uri="{FF2B5EF4-FFF2-40B4-BE49-F238E27FC236}">
              <a16:creationId xmlns:a16="http://schemas.microsoft.com/office/drawing/2014/main" id="{7959F098-3B37-4028-B2C7-EDD5915C1120}"/>
            </a:ext>
          </a:extLst>
        </xdr:cNvPr>
        <xdr:cNvSpPr/>
      </xdr:nvSpPr>
      <xdr:spPr>
        <a:xfrm>
          <a:off x="18345150" y="182957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91" name="フローチャート: 判断 890">
          <a:extLst>
            <a:ext uri="{FF2B5EF4-FFF2-40B4-BE49-F238E27FC236}">
              <a16:creationId xmlns:a16="http://schemas.microsoft.com/office/drawing/2014/main" id="{4A0A9D27-D961-4A77-AE52-86C0DF2DC93A}"/>
            </a:ext>
          </a:extLst>
        </xdr:cNvPr>
        <xdr:cNvSpPr/>
      </xdr:nvSpPr>
      <xdr:spPr>
        <a:xfrm>
          <a:off x="17547590" y="1831802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92" name="フローチャート: 判断 891">
          <a:extLst>
            <a:ext uri="{FF2B5EF4-FFF2-40B4-BE49-F238E27FC236}">
              <a16:creationId xmlns:a16="http://schemas.microsoft.com/office/drawing/2014/main" id="{A116D201-D83B-4D93-98B4-24C4B66322E0}"/>
            </a:ext>
          </a:extLst>
        </xdr:cNvPr>
        <xdr:cNvSpPr/>
      </xdr:nvSpPr>
      <xdr:spPr>
        <a:xfrm>
          <a:off x="16761460" y="183180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554057B9-84AE-4E1C-8942-670075BDA2A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687B5014-580C-4847-A1B6-1EA497F4007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29B59C32-21A8-44A7-A3CE-159D0C617C1F}"/>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438A58C0-FEA2-4EF7-861D-833EF4F6ABE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FE7D4C80-21B8-4C8E-997F-8171EDAE83D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898" name="楕円 897">
          <a:extLst>
            <a:ext uri="{FF2B5EF4-FFF2-40B4-BE49-F238E27FC236}">
              <a16:creationId xmlns:a16="http://schemas.microsoft.com/office/drawing/2014/main" id="{E6604169-3537-4249-A9AD-5BD2A2ACF891}"/>
            </a:ext>
          </a:extLst>
        </xdr:cNvPr>
        <xdr:cNvSpPr/>
      </xdr:nvSpPr>
      <xdr:spPr>
        <a:xfrm>
          <a:off x="19904710" y="183466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899" name="【庁舎】&#10;一人当たり面積該当値テキスト">
          <a:extLst>
            <a:ext uri="{FF2B5EF4-FFF2-40B4-BE49-F238E27FC236}">
              <a16:creationId xmlns:a16="http://schemas.microsoft.com/office/drawing/2014/main" id="{EE1BDF6D-6C7F-4950-9CFC-15AE52AF4E43}"/>
            </a:ext>
          </a:extLst>
        </xdr:cNvPr>
        <xdr:cNvSpPr txBox="1"/>
      </xdr:nvSpPr>
      <xdr:spPr>
        <a:xfrm>
          <a:off x="19985990" y="1831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900" name="楕円 899">
          <a:extLst>
            <a:ext uri="{FF2B5EF4-FFF2-40B4-BE49-F238E27FC236}">
              <a16:creationId xmlns:a16="http://schemas.microsoft.com/office/drawing/2014/main" id="{60B3F5CC-18C0-4EB9-ADDE-10C844F63E48}"/>
            </a:ext>
          </a:extLst>
        </xdr:cNvPr>
        <xdr:cNvSpPr/>
      </xdr:nvSpPr>
      <xdr:spPr>
        <a:xfrm>
          <a:off x="19161760" y="1833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48442</xdr:rowOff>
    </xdr:to>
    <xdr:cxnSp macro="">
      <xdr:nvCxnSpPr>
        <xdr:cNvPr id="901" name="直線コネクタ 900">
          <a:extLst>
            <a:ext uri="{FF2B5EF4-FFF2-40B4-BE49-F238E27FC236}">
              <a16:creationId xmlns:a16="http://schemas.microsoft.com/office/drawing/2014/main" id="{090E8B39-3E81-4276-8D48-C32981ACE42F}"/>
            </a:ext>
          </a:extLst>
        </xdr:cNvPr>
        <xdr:cNvCxnSpPr/>
      </xdr:nvCxnSpPr>
      <xdr:spPr>
        <a:xfrm>
          <a:off x="19204940" y="18388966"/>
          <a:ext cx="7429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902" name="楕円 901">
          <a:extLst>
            <a:ext uri="{FF2B5EF4-FFF2-40B4-BE49-F238E27FC236}">
              <a16:creationId xmlns:a16="http://schemas.microsoft.com/office/drawing/2014/main" id="{6DCDB9F1-C5F1-49D9-89FD-80495C713C5D}"/>
            </a:ext>
          </a:extLst>
        </xdr:cNvPr>
        <xdr:cNvSpPr/>
      </xdr:nvSpPr>
      <xdr:spPr>
        <a:xfrm>
          <a:off x="18345150" y="183264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41911</xdr:rowOff>
    </xdr:to>
    <xdr:cxnSp macro="">
      <xdr:nvCxnSpPr>
        <xdr:cNvPr id="903" name="直線コネクタ 902">
          <a:extLst>
            <a:ext uri="{FF2B5EF4-FFF2-40B4-BE49-F238E27FC236}">
              <a16:creationId xmlns:a16="http://schemas.microsoft.com/office/drawing/2014/main" id="{5BAC51C4-F3E9-4B1B-8F99-B0EA174798CA}"/>
            </a:ext>
          </a:extLst>
        </xdr:cNvPr>
        <xdr:cNvCxnSpPr/>
      </xdr:nvCxnSpPr>
      <xdr:spPr>
        <a:xfrm>
          <a:off x="18399760" y="18375358"/>
          <a:ext cx="805180" cy="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04" name="楕円 903">
          <a:extLst>
            <a:ext uri="{FF2B5EF4-FFF2-40B4-BE49-F238E27FC236}">
              <a16:creationId xmlns:a16="http://schemas.microsoft.com/office/drawing/2014/main" id="{48255FA1-D49C-4821-B37E-F7608EB22D3B}"/>
            </a:ext>
          </a:extLst>
        </xdr:cNvPr>
        <xdr:cNvSpPr/>
      </xdr:nvSpPr>
      <xdr:spPr>
        <a:xfrm>
          <a:off x="17547590" y="1831802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32113</xdr:rowOff>
    </xdr:to>
    <xdr:cxnSp macro="">
      <xdr:nvCxnSpPr>
        <xdr:cNvPr id="905" name="直線コネクタ 904">
          <a:extLst>
            <a:ext uri="{FF2B5EF4-FFF2-40B4-BE49-F238E27FC236}">
              <a16:creationId xmlns:a16="http://schemas.microsoft.com/office/drawing/2014/main" id="{00696526-5AD6-4A22-9045-114EF062110F}"/>
            </a:ext>
          </a:extLst>
        </xdr:cNvPr>
        <xdr:cNvCxnSpPr/>
      </xdr:nvCxnSpPr>
      <xdr:spPr>
        <a:xfrm>
          <a:off x="17602200" y="18366921"/>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06" name="n_1aveValue【庁舎】&#10;一人当たり面積">
          <a:extLst>
            <a:ext uri="{FF2B5EF4-FFF2-40B4-BE49-F238E27FC236}">
              <a16:creationId xmlns:a16="http://schemas.microsoft.com/office/drawing/2014/main" id="{CD3BDB32-D015-4542-B3B7-CB1DDBEA2604}"/>
            </a:ext>
          </a:extLst>
        </xdr:cNvPr>
        <xdr:cNvSpPr txBox="1"/>
      </xdr:nvSpPr>
      <xdr:spPr>
        <a:xfrm>
          <a:off x="18982132"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07" name="n_2aveValue【庁舎】&#10;一人当たり面積">
          <a:extLst>
            <a:ext uri="{FF2B5EF4-FFF2-40B4-BE49-F238E27FC236}">
              <a16:creationId xmlns:a16="http://schemas.microsoft.com/office/drawing/2014/main" id="{A0DDB3CE-8073-45AF-87E7-BB63B02246EF}"/>
            </a:ext>
          </a:extLst>
        </xdr:cNvPr>
        <xdr:cNvSpPr txBox="1"/>
      </xdr:nvSpPr>
      <xdr:spPr>
        <a:xfrm>
          <a:off x="18182032" y="180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08" name="n_3aveValue【庁舎】&#10;一人当たり面積">
          <a:extLst>
            <a:ext uri="{FF2B5EF4-FFF2-40B4-BE49-F238E27FC236}">
              <a16:creationId xmlns:a16="http://schemas.microsoft.com/office/drawing/2014/main" id="{255A38AD-C86E-4EE0-A97A-2D0C4E3AA717}"/>
            </a:ext>
          </a:extLst>
        </xdr:cNvPr>
        <xdr:cNvSpPr txBox="1"/>
      </xdr:nvSpPr>
      <xdr:spPr>
        <a:xfrm>
          <a:off x="17384472" y="184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09" name="n_4aveValue【庁舎】&#10;一人当たり面積">
          <a:extLst>
            <a:ext uri="{FF2B5EF4-FFF2-40B4-BE49-F238E27FC236}">
              <a16:creationId xmlns:a16="http://schemas.microsoft.com/office/drawing/2014/main" id="{49D983D8-5B81-4084-817F-6A3DC1380A0F}"/>
            </a:ext>
          </a:extLst>
        </xdr:cNvPr>
        <xdr:cNvSpPr txBox="1"/>
      </xdr:nvSpPr>
      <xdr:spPr>
        <a:xfrm>
          <a:off x="16588817" y="180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910" name="n_1mainValue【庁舎】&#10;一人当たり面積">
          <a:extLst>
            <a:ext uri="{FF2B5EF4-FFF2-40B4-BE49-F238E27FC236}">
              <a16:creationId xmlns:a16="http://schemas.microsoft.com/office/drawing/2014/main" id="{25EF53F7-9984-4EF5-9EA2-4922DA33317F}"/>
            </a:ext>
          </a:extLst>
        </xdr:cNvPr>
        <xdr:cNvSpPr txBox="1"/>
      </xdr:nvSpPr>
      <xdr:spPr>
        <a:xfrm>
          <a:off x="18982132" y="1843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911" name="n_2mainValue【庁舎】&#10;一人当たり面積">
          <a:extLst>
            <a:ext uri="{FF2B5EF4-FFF2-40B4-BE49-F238E27FC236}">
              <a16:creationId xmlns:a16="http://schemas.microsoft.com/office/drawing/2014/main" id="{8CE38EFF-3750-4C24-83A2-D360337BE4FF}"/>
            </a:ext>
          </a:extLst>
        </xdr:cNvPr>
        <xdr:cNvSpPr txBox="1"/>
      </xdr:nvSpPr>
      <xdr:spPr>
        <a:xfrm>
          <a:off x="18182032"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12" name="n_3mainValue【庁舎】&#10;一人当たり面積">
          <a:extLst>
            <a:ext uri="{FF2B5EF4-FFF2-40B4-BE49-F238E27FC236}">
              <a16:creationId xmlns:a16="http://schemas.microsoft.com/office/drawing/2014/main" id="{795218F2-E2E8-47D0-851A-877CC4B06C7A}"/>
            </a:ext>
          </a:extLst>
        </xdr:cNvPr>
        <xdr:cNvSpPr txBox="1"/>
      </xdr:nvSpPr>
      <xdr:spPr>
        <a:xfrm>
          <a:off x="17384472" y="180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3" name="正方形/長方形 912">
          <a:extLst>
            <a:ext uri="{FF2B5EF4-FFF2-40B4-BE49-F238E27FC236}">
              <a16:creationId xmlns:a16="http://schemas.microsoft.com/office/drawing/2014/main" id="{052C6C1D-2488-4FCF-95D4-0E355BB98BD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4" name="正方形/長方形 913">
          <a:extLst>
            <a:ext uri="{FF2B5EF4-FFF2-40B4-BE49-F238E27FC236}">
              <a16:creationId xmlns:a16="http://schemas.microsoft.com/office/drawing/2014/main" id="{3A10949F-3FBF-4CD0-B431-EB5E1EBCBD9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5" name="テキスト ボックス 914">
          <a:extLst>
            <a:ext uri="{FF2B5EF4-FFF2-40B4-BE49-F238E27FC236}">
              <a16:creationId xmlns:a16="http://schemas.microsoft.com/office/drawing/2014/main" id="{791F63A8-87C7-40A3-8B96-0B0465B323E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類似団体平均と比較して特に有形固定資産減価償却率が高くなっているのは、一般廃棄物処理施設であり、特に低くなっているのは、保健センター・保健所、福祉施設、消防施設である。</a:t>
          </a:r>
        </a:p>
        <a:p>
          <a:r>
            <a:rPr lang="ja-JP" altLang="ja-JP" sz="1100">
              <a:solidFill>
                <a:schemeClr val="dk1"/>
              </a:solidFill>
              <a:effectLst/>
              <a:latin typeface="+mn-lt"/>
              <a:ea typeface="+mn-ea"/>
              <a:cs typeface="+mn-cs"/>
            </a:rPr>
            <a:t>一般廃棄物処理施設については、一部事務組合にて管理している施設であり、今後焼却施設の基幹改良工事や最終処分場の新築工事などを予定している。</a:t>
          </a:r>
        </a:p>
        <a:p>
          <a:r>
            <a:rPr lang="ja-JP" altLang="ja-JP" sz="1100">
              <a:solidFill>
                <a:schemeClr val="dk1"/>
              </a:solidFill>
              <a:effectLst/>
              <a:latin typeface="+mn-lt"/>
              <a:ea typeface="+mn-ea"/>
              <a:cs typeface="+mn-cs"/>
            </a:rPr>
            <a:t>保健センター・保健所については、本町における保健センターは平成１４年度建設の比較的新しい施設のため、減価償却率は低くなっている。福祉施設については、類似団体平均を１７．８ポイント下回っているが、これは児童数の増加及び子育てニーズへの対応に伴い明治第２学童クラブを新設したことが大きく影響している。消防施設については、一部事務組合にて管理している施設の建替えを行ったことが大きく影響している。</a:t>
          </a:r>
        </a:p>
        <a:p>
          <a:r>
            <a:rPr lang="ja-JP" altLang="ja-JP" sz="1100">
              <a:solidFill>
                <a:schemeClr val="dk1"/>
              </a:solidFill>
              <a:effectLst/>
              <a:latin typeface="+mn-lt"/>
              <a:ea typeface="+mn-ea"/>
              <a:cs typeface="+mn-cs"/>
            </a:rPr>
            <a:t>なお、類似団体平均に比べ、大きな乖離は生じていないが、庁舎における減価償却率は年々上昇傾向にあるため、今後は設備の改修等を予定しているが、将来的な建替等に備え、財源措置について検討を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分子である基準財政収入額が分母である基準財政需要額以上に増加となり、単年度の財政力指数は増加となった。また、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か年平均財政力指数においては、令和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年度の単年度財政力指数を比較した際に</a:t>
          </a:r>
          <a:r>
            <a:rPr kumimoji="1" lang="en-US" altLang="ja-JP" sz="1100">
              <a:solidFill>
                <a:schemeClr val="dk1"/>
              </a:solidFill>
              <a:effectLst/>
              <a:latin typeface="+mn-lt"/>
              <a:ea typeface="+mn-ea"/>
              <a:cs typeface="+mn-cs"/>
            </a:rPr>
            <a:t>0.038</a:t>
          </a:r>
          <a:r>
            <a:rPr kumimoji="1" lang="ja-JP" altLang="ja-JP" sz="1100">
              <a:solidFill>
                <a:schemeClr val="dk1"/>
              </a:solidFill>
              <a:effectLst/>
              <a:latin typeface="+mn-lt"/>
              <a:ea typeface="+mn-ea"/>
              <a:cs typeface="+mn-cs"/>
            </a:rPr>
            <a:t>ポイントの減少があったため、財政力指数を減少させる要因となった　類似団体平均を若干上回る数値ではあるが、本町においては年少人口の増加に起因した扶助費の増や、公共施設の老朽化に伴う更新費用の増加も懸念されるため、既存の単独事業の見直しや新規事業の精査を徹底し、歳出削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年度決算においては、物件費や人件費の増などにより経常経費充当一般財源が増加したことで、経常収支比率は前年度比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は、人口増に伴う個人住民税の増や商業施設の出店に伴う固定資産税の増により、一般財源の増加も見込まれるが、制度改正や職員数の増加に伴う人件費の増加、また人口増を背景とした扶助費の増加が見込まれるため、比率は横這い若しくは微増をしていくものと想定される。後年の経常経費の増加に備え、徴税努力を継続し、ふるさと納税などの自主財源の確保にも努め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251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55563</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4256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42563"/>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59390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4763</xdr:rowOff>
    </xdr:from>
    <xdr:to>
      <xdr:col>15</xdr:col>
      <xdr:colOff>133350</xdr:colOff>
      <xdr:row>60</xdr:row>
      <xdr:rowOff>106363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116540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一般職の純増による基本給の増や、会計年度任用職員手当の増などを要因とした人件費の増加、物価・光熱水費の高騰などを要因とした物件費の増により、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本町においては、類似団体内においても少ない職員数で行政サービスを行っており、人件費も少なく抑えられているが、今後は制度改正などに伴い増加が見込まれるため、適正な人員配置により、可能な限り経費の増加の抑制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71696</xdr:rowOff>
    </xdr:from>
    <xdr:to>
      <xdr:col>23</xdr:col>
      <xdr:colOff>133350</xdr:colOff>
      <xdr:row>81</xdr:row>
      <xdr:rowOff>75070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9146"/>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50371</xdr:rowOff>
    </xdr:from>
    <xdr:to>
      <xdr:col>19</xdr:col>
      <xdr:colOff>133350</xdr:colOff>
      <xdr:row>81</xdr:row>
      <xdr:rowOff>71696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7821"/>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21636</xdr:rowOff>
    </xdr:from>
    <xdr:to>
      <xdr:col>15</xdr:col>
      <xdr:colOff>82550</xdr:colOff>
      <xdr:row>81</xdr:row>
      <xdr:rowOff>50371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09086"/>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143160</xdr:rowOff>
    </xdr:from>
    <xdr:to>
      <xdr:col>11</xdr:col>
      <xdr:colOff>31750</xdr:colOff>
      <xdr:row>81</xdr:row>
      <xdr:rowOff>21636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9160"/>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24270</xdr:rowOff>
    </xdr:from>
    <xdr:to>
      <xdr:col>23</xdr:col>
      <xdr:colOff>184150</xdr:colOff>
      <xdr:row>81</xdr:row>
      <xdr:rowOff>125870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116997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20896</xdr:rowOff>
    </xdr:from>
    <xdr:to>
      <xdr:col>19</xdr:col>
      <xdr:colOff>184150</xdr:colOff>
      <xdr:row>81</xdr:row>
      <xdr:rowOff>122496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132673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171021</xdr:rowOff>
    </xdr:from>
    <xdr:to>
      <xdr:col>15</xdr:col>
      <xdr:colOff>133350</xdr:colOff>
      <xdr:row>81</xdr:row>
      <xdr:rowOff>101171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111348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142286</xdr:rowOff>
    </xdr:from>
    <xdr:to>
      <xdr:col>11</xdr:col>
      <xdr:colOff>82550</xdr:colOff>
      <xdr:row>81</xdr:row>
      <xdr:rowOff>72436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82613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2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92360</xdr:rowOff>
    </xdr:from>
    <xdr:to>
      <xdr:col>7</xdr:col>
      <xdr:colOff>31750</xdr:colOff>
      <xdr:row>81</xdr:row>
      <xdr:rowOff>22510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32687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類似団体内順位は下位であり、全国町村平均よりも高い数値となっている。</a:t>
          </a:r>
          <a:endParaRPr lang="ja-JP" altLang="ja-JP" sz="1400">
            <a:effectLst/>
          </a:endParaRPr>
        </a:p>
        <a:p>
          <a:r>
            <a:rPr kumimoji="1" lang="ja-JP" altLang="ja-JP" sz="1100">
              <a:solidFill>
                <a:schemeClr val="dk1"/>
              </a:solidFill>
              <a:effectLst/>
              <a:latin typeface="+mn-lt"/>
              <a:ea typeface="+mn-ea"/>
              <a:cs typeface="+mn-cs"/>
            </a:rPr>
            <a:t>　今後も、地域の民間企業の平均給与の状況や、県、近隣市町村の状況等も踏まえながら、給与の適正化に努める。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128411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060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128411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7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においても少ない職員数をキープしているが、人口増や地方分権改革に伴う権限移譲による業務量の増だけでなく、大規模災害や感染症などのような新たな課題への対応も求められている。職員数が少ないことで日々の定型業務に追われ、町独自の施策の立案や推進にあたる余裕がなくなっているため、職員数を増加させていく予定であるが、財政状況も鑑み、過剰な定員とならないよう、適正な人員配置だけでなく、業務委託の推進、事務事業の統廃合等により、増員抑制にも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76200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8981</xdr:rowOff>
    </xdr:from>
    <xdr:to>
      <xdr:col>77</xdr:col>
      <xdr:colOff>44450</xdr:colOff>
      <xdr:row>59</xdr:row>
      <xdr:rowOff>76200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2453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21046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24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166642</xdr:rowOff>
    </xdr:from>
    <xdr:to>
      <xdr:col>68</xdr:col>
      <xdr:colOff>152400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1074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129631</xdr:rowOff>
    </xdr:from>
    <xdr:to>
      <xdr:col>73</xdr:col>
      <xdr:colOff>44450</xdr:colOff>
      <xdr:row>59</xdr:row>
      <xdr:rowOff>59781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69958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115842</xdr:rowOff>
    </xdr:from>
    <xdr:to>
      <xdr:col>64</xdr:col>
      <xdr:colOff>152400</xdr:colOff>
      <xdr:row>59</xdr:row>
      <xdr:rowOff>45992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56169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年度決算においては、元利償還金の減を主な要因として、令和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ポイント比率が抑制された。</a:t>
          </a:r>
          <a:endParaRPr lang="ja-JP" altLang="ja-JP" sz="1400">
            <a:effectLst/>
          </a:endParaRPr>
        </a:p>
        <a:p>
          <a:r>
            <a:rPr kumimoji="1" lang="ja-JP" altLang="ja-JP" sz="1100">
              <a:solidFill>
                <a:schemeClr val="dk1"/>
              </a:solidFill>
              <a:effectLst/>
              <a:latin typeface="+mn-lt"/>
              <a:ea typeface="+mn-ea"/>
              <a:cs typeface="+mn-cs"/>
            </a:rPr>
            <a:t>　比率は、近年減少傾向にあるが、全国平均及び県平均よりも高い数値となっているため、今後は建設事業に対する補助金等の有効活用や交付税措置のある起債の選定などにより、公債費負担の抑制に努め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129540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7386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4022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48578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583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120968</xdr:rowOff>
    </xdr:from>
    <xdr:to>
      <xdr:col>68</xdr:col>
      <xdr:colOff>203200</xdr:colOff>
      <xdr:row>40</xdr:row>
      <xdr:rowOff>51118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35895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169228</xdr:rowOff>
    </xdr:from>
    <xdr:to>
      <xdr:col>64</xdr:col>
      <xdr:colOff>152400</xdr:colOff>
      <xdr:row>40</xdr:row>
      <xdr:rowOff>99378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84155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充当可能財源等が将来負担額を上回ったことで、将来負担比率が皆減となった。今後も基金残高の減により、充当可能財源等が減少することが見込まれるため、補助金等の有効活用や、交付税措置のない起債の抑制などにより、将来負担比率の抑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90110</xdr:rowOff>
    </xdr:from>
    <xdr:to>
      <xdr:col>77</xdr:col>
      <xdr:colOff>44450</xdr:colOff>
      <xdr:row>13</xdr:row>
      <xdr:rowOff>156754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318960"/>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138326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36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39310</xdr:rowOff>
    </xdr:from>
    <xdr:to>
      <xdr:col>77</xdr:col>
      <xdr:colOff>95250</xdr:colOff>
      <xdr:row>13</xdr:row>
      <xdr:rowOff>140910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105954</xdr:rowOff>
    </xdr:from>
    <xdr:to>
      <xdr:col>73</xdr:col>
      <xdr:colOff>44450</xdr:colOff>
      <xdr:row>14</xdr:row>
      <xdr:rowOff>36104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20881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2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年度決算において人件費は、経常経費充当一般財源全体における比率としては、前年度から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ポイントの増となった。人件費そのものにおいては、職員数の純増や給与改定などによる一般職基本給及び会計年度任用職員手当の増を主な要因として前年度を</a:t>
          </a:r>
          <a:r>
            <a:rPr kumimoji="1" lang="en-US" altLang="ja-JP" sz="1100">
              <a:solidFill>
                <a:schemeClr val="dk1"/>
              </a:solidFill>
              <a:effectLst/>
              <a:latin typeface="+mn-lt"/>
              <a:ea typeface="+mn-ea"/>
              <a:cs typeface="+mn-cs"/>
            </a:rPr>
            <a:t>69,536</a:t>
          </a:r>
          <a:r>
            <a:rPr kumimoji="1" lang="ja-JP" altLang="ja-JP" sz="1100">
              <a:solidFill>
                <a:schemeClr val="dk1"/>
              </a:solidFill>
              <a:effectLst/>
              <a:latin typeface="+mn-lt"/>
              <a:ea typeface="+mn-ea"/>
              <a:cs typeface="+mn-cs"/>
            </a:rPr>
            <a:t>千円上回る数値となっている。今後も職員数の増が見込まれるため、過剰とならないように適正な人員配置に努めたい。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94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ポイントの増となり、依然として類似団体平均を上回る数値となっている。令和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年度においては、物価・光熱水費の高騰などを背景として前年度から</a:t>
          </a:r>
          <a:r>
            <a:rPr kumimoji="1" lang="en-US" altLang="ja-JP" sz="1100">
              <a:solidFill>
                <a:schemeClr val="dk1"/>
              </a:solidFill>
              <a:effectLst/>
              <a:latin typeface="+mn-lt"/>
              <a:ea typeface="+mn-ea"/>
              <a:cs typeface="+mn-cs"/>
            </a:rPr>
            <a:t>133,187</a:t>
          </a:r>
          <a:r>
            <a:rPr kumimoji="1" lang="ja-JP" altLang="ja-JP" sz="1100">
              <a:solidFill>
                <a:schemeClr val="dk1"/>
              </a:solidFill>
              <a:effectLst/>
              <a:latin typeface="+mn-lt"/>
              <a:ea typeface="+mn-ea"/>
              <a:cs typeface="+mn-cs"/>
            </a:rPr>
            <a:t>千円の増となっている。　</a:t>
          </a:r>
          <a:endParaRPr lang="ja-JP" altLang="ja-JP" sz="1400">
            <a:effectLst/>
          </a:endParaRPr>
        </a:p>
        <a:p>
          <a:r>
            <a:rPr kumimoji="1" lang="ja-JP" altLang="ja-JP" sz="1100">
              <a:solidFill>
                <a:schemeClr val="dk1"/>
              </a:solidFill>
              <a:effectLst/>
              <a:latin typeface="+mn-lt"/>
              <a:ea typeface="+mn-ea"/>
              <a:cs typeface="+mn-cs"/>
            </a:rPr>
            <a:t>　現状として、予算編成において消耗品費などの一部の経費に枠配分を適用しているが、定期的な見直しを行い、また指定管理委託料の精査などにより、物件費の削減に努めていく必要がある。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159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9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年度決算においては、保育所運営委託料や施設型給付費の増などにより、前年度から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ポイントの増となり、類似団体平均や県平均よりも高い数値となっている。</a:t>
          </a:r>
          <a:endParaRPr lang="ja-JP" altLang="ja-JP" sz="1400">
            <a:effectLst/>
          </a:endParaRPr>
        </a:p>
        <a:p>
          <a:r>
            <a:rPr kumimoji="1" lang="ja-JP" altLang="ja-JP" sz="1100">
              <a:solidFill>
                <a:schemeClr val="dk1"/>
              </a:solidFill>
              <a:effectLst/>
              <a:latin typeface="+mn-lt"/>
              <a:ea typeface="+mn-ea"/>
              <a:cs typeface="+mn-cs"/>
            </a:rPr>
            <a:t>　今後も、年少人口や高齢者人口の増加に伴う扶助費の増加が懸念されるため、単独ソフト事業の見直しなどにより、経費の増加を可能な限り抑制する必要がある。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928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58</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13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7257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96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その他に係る比率については、類似団体平均、全国平均及び県平均の全てを下回る数値となっている。</a:t>
          </a:r>
          <a:endParaRPr lang="ja-JP" altLang="ja-JP" sz="1400">
            <a:effectLst/>
          </a:endParaRPr>
        </a:p>
        <a:p>
          <a:r>
            <a:rPr kumimoji="1" lang="ja-JP" altLang="ja-JP" sz="1100">
              <a:solidFill>
                <a:schemeClr val="dk1"/>
              </a:solidFill>
              <a:effectLst/>
              <a:latin typeface="+mn-lt"/>
              <a:ea typeface="+mn-ea"/>
              <a:cs typeface="+mn-cs"/>
            </a:rPr>
            <a:t>　本町における決算状況については、維持補修費は前年度と同率であり、繰出金は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った。今後も、高齢者人口の増などにより介護保険事業や後期高齢者医療事業に係る繰出金の増加が見込まれるが、適正な保険料の設定や歳出削減により、繰出金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72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55</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96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137885</xdr:rowOff>
    </xdr:from>
    <xdr:to>
      <xdr:col>73</xdr:col>
      <xdr:colOff>180975</xdr:colOff>
      <xdr:row>55</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96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68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87085</xdr:rowOff>
    </xdr:from>
    <xdr:to>
      <xdr:col>74</xdr:col>
      <xdr:colOff>31750</xdr:colOff>
      <xdr:row>55</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年度決算においては、下水道事業会計繰出金の減などを要因として、前年度から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今後、一部事務組合における施設の老朽化に伴う更新工事などに伴い負担金は増加する見込みであるため、町単独で実施している補助事業などを見直すことで、可能な限り増加を抑制していく必要がある。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278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820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06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ポイントの減となり、類似団体平均や県平均などと比較しても低い数値を示している。</a:t>
          </a:r>
          <a:endParaRPr lang="ja-JP" altLang="ja-JP" sz="1400">
            <a:effectLst/>
          </a:endParaRPr>
        </a:p>
        <a:p>
          <a:r>
            <a:rPr kumimoji="1" lang="ja-JP" altLang="ja-JP" sz="1100">
              <a:solidFill>
                <a:schemeClr val="dk1"/>
              </a:solidFill>
              <a:effectLst/>
              <a:latin typeface="+mn-lt"/>
              <a:ea typeface="+mn-ea"/>
              <a:cs typeface="+mn-cs"/>
            </a:rPr>
            <a:t>　公債費そのものにおいては、過年度分の臨時財政対策債の償還終了などにより前年度から</a:t>
          </a:r>
          <a:r>
            <a:rPr kumimoji="1" lang="en-US" altLang="ja-JP" sz="1100">
              <a:solidFill>
                <a:schemeClr val="dk1"/>
              </a:solidFill>
              <a:effectLst/>
              <a:latin typeface="+mn-lt"/>
              <a:ea typeface="+mn-ea"/>
              <a:cs typeface="+mn-cs"/>
            </a:rPr>
            <a:t>32,779</a:t>
          </a:r>
          <a:r>
            <a:rPr kumimoji="1" lang="ja-JP" altLang="ja-JP" sz="1100">
              <a:solidFill>
                <a:schemeClr val="dk1"/>
              </a:solidFill>
              <a:effectLst/>
              <a:latin typeface="+mn-lt"/>
              <a:ea typeface="+mn-ea"/>
              <a:cs typeface="+mn-cs"/>
            </a:rPr>
            <a:t>千円の減となっている。</a:t>
          </a:r>
          <a:endParaRPr lang="ja-JP" altLang="ja-JP" sz="1400">
            <a:effectLst/>
          </a:endParaRPr>
        </a:p>
        <a:p>
          <a:r>
            <a:rPr kumimoji="1" lang="ja-JP" altLang="ja-JP" sz="1100">
              <a:solidFill>
                <a:schemeClr val="dk1"/>
              </a:solidFill>
              <a:effectLst/>
              <a:latin typeface="+mn-lt"/>
              <a:ea typeface="+mn-ea"/>
              <a:cs typeface="+mn-cs"/>
            </a:rPr>
            <a:t>　今後数年においては、公債費は概ね横這いで推移していく見込みであるが、後年の大型建設事業に係る財源措置においては、国・県補助金の有効活用により、可能な限り起債に伴う公債費負担を抑制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6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21844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38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49276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9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人口増に伴う扶助費のの増を主な要因として、前年度から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ポイント比率が上昇した。今後も、扶助費及び補助費等については、増加が見込まれるため、単独ソフト事業の見直しなどにより、増加を抑制していく必要がある。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13815"/>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1772"/>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6177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6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142449</xdr:rowOff>
    </xdr:from>
    <xdr:to>
      <xdr:col>29</xdr:col>
      <xdr:colOff>127000</xdr:colOff>
      <xdr:row>19</xdr:row>
      <xdr:rowOff>20020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76174"/>
          <a:ext cx="647700" cy="4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20020</xdr:rowOff>
    </xdr:from>
    <xdr:to>
      <xdr:col>26</xdr:col>
      <xdr:colOff>50800</xdr:colOff>
      <xdr:row>19</xdr:row>
      <xdr:rowOff>55696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25195"/>
          <a:ext cx="698500" cy="3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55696</xdr:rowOff>
    </xdr:from>
    <xdr:to>
      <xdr:col>22</xdr:col>
      <xdr:colOff>114300</xdr:colOff>
      <xdr:row>19</xdr:row>
      <xdr:rowOff>80385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60871"/>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80385</xdr:rowOff>
    </xdr:from>
    <xdr:to>
      <xdr:col>18</xdr:col>
      <xdr:colOff>177800</xdr:colOff>
      <xdr:row>19</xdr:row>
      <xdr:rowOff>147164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85560"/>
          <a:ext cx="698500" cy="6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91650</xdr:rowOff>
    </xdr:from>
    <xdr:to>
      <xdr:col>29</xdr:col>
      <xdr:colOff>177800</xdr:colOff>
      <xdr:row>19</xdr:row>
      <xdr:rowOff>21799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2537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63726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140670</xdr:rowOff>
    </xdr:from>
    <xdr:to>
      <xdr:col>26</xdr:col>
      <xdr:colOff>101600</xdr:colOff>
      <xdr:row>19</xdr:row>
      <xdr:rowOff>70820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55597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6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4896</xdr:rowOff>
    </xdr:from>
    <xdr:to>
      <xdr:col>22</xdr:col>
      <xdr:colOff>165100</xdr:colOff>
      <xdr:row>19</xdr:row>
      <xdr:rowOff>106496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1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91273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29585</xdr:rowOff>
    </xdr:from>
    <xdr:to>
      <xdr:col>19</xdr:col>
      <xdr:colOff>38100</xdr:colOff>
      <xdr:row>19</xdr:row>
      <xdr:rowOff>131185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3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115962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2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96364</xdr:rowOff>
    </xdr:from>
    <xdr:to>
      <xdr:col>15</xdr:col>
      <xdr:colOff>101600</xdr:colOff>
      <xdr:row>20</xdr:row>
      <xdr:rowOff>26514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0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11291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306413</xdr:rowOff>
    </xdr:from>
    <xdr:to>
      <xdr:col>29</xdr:col>
      <xdr:colOff>127000</xdr:colOff>
      <xdr:row>36</xdr:row>
      <xdr:rowOff>13691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16763"/>
          <a:ext cx="6477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298679</xdr:rowOff>
    </xdr:from>
    <xdr:to>
      <xdr:col>26</xdr:col>
      <xdr:colOff>50800</xdr:colOff>
      <xdr:row>35</xdr:row>
      <xdr:rowOff>306413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09029"/>
          <a:ext cx="698500" cy="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289020</xdr:rowOff>
    </xdr:from>
    <xdr:to>
      <xdr:col>22</xdr:col>
      <xdr:colOff>114300</xdr:colOff>
      <xdr:row>35</xdr:row>
      <xdr:rowOff>298679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99370"/>
          <a:ext cx="698500" cy="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289020</xdr:rowOff>
    </xdr:from>
    <xdr:to>
      <xdr:col>18</xdr:col>
      <xdr:colOff>177800</xdr:colOff>
      <xdr:row>35</xdr:row>
      <xdr:rowOff>294678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99370"/>
          <a:ext cx="698500" cy="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305791</xdr:rowOff>
    </xdr:from>
    <xdr:to>
      <xdr:col>29</xdr:col>
      <xdr:colOff>177800</xdr:colOff>
      <xdr:row>36</xdr:row>
      <xdr:rowOff>64491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277868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255613</xdr:rowOff>
    </xdr:from>
    <xdr:to>
      <xdr:col>26</xdr:col>
      <xdr:colOff>101600</xdr:colOff>
      <xdr:row>36</xdr:row>
      <xdr:rowOff>14313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65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341990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5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247879</xdr:rowOff>
    </xdr:from>
    <xdr:to>
      <xdr:col>22</xdr:col>
      <xdr:colOff>165100</xdr:colOff>
      <xdr:row>36</xdr:row>
      <xdr:rowOff>6579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5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2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238220</xdr:rowOff>
    </xdr:from>
    <xdr:to>
      <xdr:col>19</xdr:col>
      <xdr:colOff>38100</xdr:colOff>
      <xdr:row>35</xdr:row>
      <xdr:rowOff>339820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8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243878</xdr:rowOff>
    </xdr:from>
    <xdr:to>
      <xdr:col>15</xdr:col>
      <xdr:colOff>101600</xdr:colOff>
      <xdr:row>36</xdr:row>
      <xdr:rowOff>2578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12755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87922</xdr:rowOff>
    </xdr:from>
    <xdr:to>
      <xdr:col>24</xdr:col>
      <xdr:colOff>63500</xdr:colOff>
      <xdr:row>38</xdr:row>
      <xdr:rowOff>134230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3022"/>
          <a:ext cx="8382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134230</xdr:rowOff>
    </xdr:from>
    <xdr:to>
      <xdr:col>19</xdr:col>
      <xdr:colOff>177800</xdr:colOff>
      <xdr:row>39</xdr:row>
      <xdr:rowOff>4304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9330"/>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4304</xdr:rowOff>
    </xdr:from>
    <xdr:to>
      <xdr:col>15</xdr:col>
      <xdr:colOff>50800</xdr:colOff>
      <xdr:row>39</xdr:row>
      <xdr:rowOff>28552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0854"/>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28552</xdr:rowOff>
    </xdr:from>
    <xdr:to>
      <xdr:col>10</xdr:col>
      <xdr:colOff>114300</xdr:colOff>
      <xdr:row>39</xdr:row>
      <xdr:rowOff>168945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5102"/>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37122</xdr:rowOff>
    </xdr:from>
    <xdr:to>
      <xdr:col>24</xdr:col>
      <xdr:colOff>114300</xdr:colOff>
      <xdr:row>38</xdr:row>
      <xdr:rowOff>138722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123499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83430</xdr:rowOff>
    </xdr:from>
    <xdr:to>
      <xdr:col>20</xdr:col>
      <xdr:colOff>38100</xdr:colOff>
      <xdr:row>39</xdr:row>
      <xdr:rowOff>13580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124954</xdr:rowOff>
    </xdr:from>
    <xdr:to>
      <xdr:col>15</xdr:col>
      <xdr:colOff>101600</xdr:colOff>
      <xdr:row>39</xdr:row>
      <xdr:rowOff>55104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46231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149202</xdr:rowOff>
    </xdr:from>
    <xdr:to>
      <xdr:col>10</xdr:col>
      <xdr:colOff>165100</xdr:colOff>
      <xdr:row>39</xdr:row>
      <xdr:rowOff>79352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70479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118145</xdr:rowOff>
    </xdr:from>
    <xdr:to>
      <xdr:col>6</xdr:col>
      <xdr:colOff>38100</xdr:colOff>
      <xdr:row>40</xdr:row>
      <xdr:rowOff>48295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8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39422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5713</xdr:rowOff>
    </xdr:from>
    <xdr:to>
      <xdr:col>24</xdr:col>
      <xdr:colOff>63500</xdr:colOff>
      <xdr:row>57</xdr:row>
      <xdr:rowOff>13422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8363"/>
          <a:ext cx="8382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5713</xdr:rowOff>
    </xdr:from>
    <xdr:to>
      <xdr:col>19</xdr:col>
      <xdr:colOff>177800</xdr:colOff>
      <xdr:row>57</xdr:row>
      <xdr:rowOff>15629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8363"/>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15629</xdr:rowOff>
    </xdr:from>
    <xdr:to>
      <xdr:col>15</xdr:col>
      <xdr:colOff>50800</xdr:colOff>
      <xdr:row>57</xdr:row>
      <xdr:rowOff>37209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8279"/>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37209</xdr:rowOff>
    </xdr:from>
    <xdr:to>
      <xdr:col>10</xdr:col>
      <xdr:colOff>114300</xdr:colOff>
      <xdr:row>57</xdr:row>
      <xdr:rowOff>46367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9859"/>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134072</xdr:rowOff>
    </xdr:from>
    <xdr:to>
      <xdr:col>24</xdr:col>
      <xdr:colOff>114300</xdr:colOff>
      <xdr:row>57</xdr:row>
      <xdr:rowOff>64222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126363</xdr:rowOff>
    </xdr:from>
    <xdr:to>
      <xdr:col>20</xdr:col>
      <xdr:colOff>38100</xdr:colOff>
      <xdr:row>57</xdr:row>
      <xdr:rowOff>56513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47640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136279</xdr:rowOff>
    </xdr:from>
    <xdr:to>
      <xdr:col>15</xdr:col>
      <xdr:colOff>101600</xdr:colOff>
      <xdr:row>57</xdr:row>
      <xdr:rowOff>66429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57556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157859</xdr:rowOff>
    </xdr:from>
    <xdr:to>
      <xdr:col>10</xdr:col>
      <xdr:colOff>165100</xdr:colOff>
      <xdr:row>57</xdr:row>
      <xdr:rowOff>88009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79136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167017</xdr:rowOff>
    </xdr:from>
    <xdr:to>
      <xdr:col>6</xdr:col>
      <xdr:colOff>38100</xdr:colOff>
      <xdr:row>57</xdr:row>
      <xdr:rowOff>97167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88294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94895</xdr:rowOff>
    </xdr:from>
    <xdr:to>
      <xdr:col>24</xdr:col>
      <xdr:colOff>63500</xdr:colOff>
      <xdr:row>78</xdr:row>
      <xdr:rowOff>95946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7995"/>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94895</xdr:rowOff>
    </xdr:from>
    <xdr:to>
      <xdr:col>19</xdr:col>
      <xdr:colOff>177800</xdr:colOff>
      <xdr:row>78</xdr:row>
      <xdr:rowOff>96083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7995"/>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96083</xdr:rowOff>
    </xdr:from>
    <xdr:to>
      <xdr:col>15</xdr:col>
      <xdr:colOff>50800</xdr:colOff>
      <xdr:row>78</xdr:row>
      <xdr:rowOff>96906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918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97912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000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45146</xdr:rowOff>
    </xdr:from>
    <xdr:to>
      <xdr:col>24</xdr:col>
      <xdr:colOff>114300</xdr:colOff>
      <xdr:row>78</xdr:row>
      <xdr:rowOff>146746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131523</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44095</xdr:rowOff>
    </xdr:from>
    <xdr:to>
      <xdr:col>20</xdr:col>
      <xdr:colOff>38100</xdr:colOff>
      <xdr:row>78</xdr:row>
      <xdr:rowOff>145695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136822</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0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45283</xdr:rowOff>
    </xdr:from>
    <xdr:to>
      <xdr:col>15</xdr:col>
      <xdr:colOff>101600</xdr:colOff>
      <xdr:row>78</xdr:row>
      <xdr:rowOff>146883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138010</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1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46106</xdr:rowOff>
    </xdr:from>
    <xdr:to>
      <xdr:col>10</xdr:col>
      <xdr:colOff>165100</xdr:colOff>
      <xdr:row>78</xdr:row>
      <xdr:rowOff>147706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138833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1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47112</xdr:rowOff>
    </xdr:from>
    <xdr:to>
      <xdr:col>6</xdr:col>
      <xdr:colOff>38100</xdr:colOff>
      <xdr:row>78</xdr:row>
      <xdr:rowOff>148712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139839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1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18872</xdr:rowOff>
    </xdr:from>
    <xdr:to>
      <xdr:col>24</xdr:col>
      <xdr:colOff>63500</xdr:colOff>
      <xdr:row>95</xdr:row>
      <xdr:rowOff>106744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6622"/>
          <a:ext cx="838200" cy="8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139230</xdr:rowOff>
    </xdr:from>
    <xdr:to>
      <xdr:col>19</xdr:col>
      <xdr:colOff>177800</xdr:colOff>
      <xdr:row>95</xdr:row>
      <xdr:rowOff>106744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55530"/>
          <a:ext cx="889000" cy="1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139230</xdr:rowOff>
    </xdr:from>
    <xdr:to>
      <xdr:col>15</xdr:col>
      <xdr:colOff>50800</xdr:colOff>
      <xdr:row>96</xdr:row>
      <xdr:rowOff>116115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55530"/>
          <a:ext cx="889000" cy="3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116115</xdr:rowOff>
    </xdr:from>
    <xdr:to>
      <xdr:col>10</xdr:col>
      <xdr:colOff>114300</xdr:colOff>
      <xdr:row>96</xdr:row>
      <xdr:rowOff>166942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5315"/>
          <a:ext cx="8890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139522</xdr:rowOff>
    </xdr:from>
    <xdr:to>
      <xdr:col>24</xdr:col>
      <xdr:colOff>114300</xdr:colOff>
      <xdr:row>95</xdr:row>
      <xdr:rowOff>69672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162399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55944</xdr:rowOff>
    </xdr:from>
    <xdr:to>
      <xdr:col>20</xdr:col>
      <xdr:colOff>38100</xdr:colOff>
      <xdr:row>95</xdr:row>
      <xdr:rowOff>157544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2621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1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88430</xdr:rowOff>
    </xdr:from>
    <xdr:to>
      <xdr:col>15</xdr:col>
      <xdr:colOff>101600</xdr:colOff>
      <xdr:row>95</xdr:row>
      <xdr:rowOff>18580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35107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65315</xdr:rowOff>
    </xdr:from>
    <xdr:to>
      <xdr:col>10</xdr:col>
      <xdr:colOff>165100</xdr:colOff>
      <xdr:row>96</xdr:row>
      <xdr:rowOff>166915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116142</xdr:rowOff>
    </xdr:from>
    <xdr:to>
      <xdr:col>6</xdr:col>
      <xdr:colOff>38100</xdr:colOff>
      <xdr:row>97</xdr:row>
      <xdr:rowOff>46292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62819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155887</xdr:rowOff>
    </xdr:from>
    <xdr:to>
      <xdr:col>55</xdr:col>
      <xdr:colOff>0</xdr:colOff>
      <xdr:row>37</xdr:row>
      <xdr:rowOff>165935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99537"/>
          <a:ext cx="8382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155822</xdr:rowOff>
    </xdr:from>
    <xdr:to>
      <xdr:col>50</xdr:col>
      <xdr:colOff>114300</xdr:colOff>
      <xdr:row>37</xdr:row>
      <xdr:rowOff>155887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947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118604</xdr:rowOff>
    </xdr:from>
    <xdr:to>
      <xdr:col>45</xdr:col>
      <xdr:colOff>177800</xdr:colOff>
      <xdr:row>37</xdr:row>
      <xdr:rowOff>155822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3554"/>
          <a:ext cx="889000" cy="106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118604</xdr:rowOff>
    </xdr:from>
    <xdr:to>
      <xdr:col>41</xdr:col>
      <xdr:colOff>50800</xdr:colOff>
      <xdr:row>39</xdr:row>
      <xdr:rowOff>47062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3554"/>
          <a:ext cx="889000" cy="13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115134</xdr:rowOff>
    </xdr:from>
    <xdr:to>
      <xdr:col>55</xdr:col>
      <xdr:colOff>50800</xdr:colOff>
      <xdr:row>38</xdr:row>
      <xdr:rowOff>45284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93561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105087</xdr:rowOff>
    </xdr:from>
    <xdr:to>
      <xdr:col>50</xdr:col>
      <xdr:colOff>165100</xdr:colOff>
      <xdr:row>38</xdr:row>
      <xdr:rowOff>35237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26364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105022</xdr:rowOff>
    </xdr:from>
    <xdr:to>
      <xdr:col>46</xdr:col>
      <xdr:colOff>38100</xdr:colOff>
      <xdr:row>38</xdr:row>
      <xdr:rowOff>35171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8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51699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67804</xdr:rowOff>
    </xdr:from>
    <xdr:to>
      <xdr:col>41</xdr:col>
      <xdr:colOff>101600</xdr:colOff>
      <xdr:row>31</xdr:row>
      <xdr:rowOff>169404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167712</xdr:rowOff>
    </xdr:from>
    <xdr:to>
      <xdr:col>36</xdr:col>
      <xdr:colOff>165100</xdr:colOff>
      <xdr:row>39</xdr:row>
      <xdr:rowOff>97862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88989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7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55270</xdr:rowOff>
    </xdr:from>
    <xdr:to>
      <xdr:col>55</xdr:col>
      <xdr:colOff>0</xdr:colOff>
      <xdr:row>58</xdr:row>
      <xdr:rowOff>41577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27920"/>
          <a:ext cx="838200" cy="15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93881</xdr:rowOff>
    </xdr:from>
    <xdr:to>
      <xdr:col>50</xdr:col>
      <xdr:colOff>114300</xdr:colOff>
      <xdr:row>57</xdr:row>
      <xdr:rowOff>55270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23631"/>
          <a:ext cx="889000" cy="30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93881</xdr:rowOff>
    </xdr:from>
    <xdr:to>
      <xdr:col>45</xdr:col>
      <xdr:colOff>177800</xdr:colOff>
      <xdr:row>55</xdr:row>
      <xdr:rowOff>162194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23631"/>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162194</xdr:rowOff>
    </xdr:from>
    <xdr:to>
      <xdr:col>41</xdr:col>
      <xdr:colOff>50800</xdr:colOff>
      <xdr:row>56</xdr:row>
      <xdr:rowOff>80911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91944"/>
          <a:ext cx="889000" cy="9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162227</xdr:rowOff>
    </xdr:from>
    <xdr:to>
      <xdr:col>55</xdr:col>
      <xdr:colOff>50800</xdr:colOff>
      <xdr:row>58</xdr:row>
      <xdr:rowOff>92377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77154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4470</xdr:rowOff>
    </xdr:from>
    <xdr:to>
      <xdr:col>50</xdr:col>
      <xdr:colOff>165100</xdr:colOff>
      <xdr:row>57</xdr:row>
      <xdr:rowOff>106070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122597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43081</xdr:rowOff>
    </xdr:from>
    <xdr:to>
      <xdr:col>46</xdr:col>
      <xdr:colOff>38100</xdr:colOff>
      <xdr:row>55</xdr:row>
      <xdr:rowOff>144681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161208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4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111394</xdr:rowOff>
    </xdr:from>
    <xdr:to>
      <xdr:col>41</xdr:col>
      <xdr:colOff>101600</xdr:colOff>
      <xdr:row>56</xdr:row>
      <xdr:rowOff>41544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30111</xdr:rowOff>
    </xdr:from>
    <xdr:to>
      <xdr:col>36</xdr:col>
      <xdr:colOff>165100</xdr:colOff>
      <xdr:row>56</xdr:row>
      <xdr:rowOff>131711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148238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2160</xdr:rowOff>
    </xdr:from>
    <xdr:to>
      <xdr:col>55</xdr:col>
      <xdr:colOff>0</xdr:colOff>
      <xdr:row>79</xdr:row>
      <xdr:rowOff>31305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6710"/>
          <a:ext cx="8382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19038</xdr:rowOff>
    </xdr:from>
    <xdr:to>
      <xdr:col>50</xdr:col>
      <xdr:colOff>114300</xdr:colOff>
      <xdr:row>79</xdr:row>
      <xdr:rowOff>31305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77788"/>
          <a:ext cx="889000" cy="6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143110</xdr:rowOff>
    </xdr:from>
    <xdr:to>
      <xdr:col>45</xdr:col>
      <xdr:colOff>177800</xdr:colOff>
      <xdr:row>75</xdr:row>
      <xdr:rowOff>19038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30410"/>
          <a:ext cx="889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143110</xdr:rowOff>
    </xdr:from>
    <xdr:to>
      <xdr:col>41</xdr:col>
      <xdr:colOff>50800</xdr:colOff>
      <xdr:row>76</xdr:row>
      <xdr:rowOff>54566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30410"/>
          <a:ext cx="889000" cy="2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122810</xdr:rowOff>
    </xdr:from>
    <xdr:to>
      <xdr:col>55</xdr:col>
      <xdr:colOff>50800</xdr:colOff>
      <xdr:row>79</xdr:row>
      <xdr:rowOff>52960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37737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1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151955</xdr:rowOff>
    </xdr:from>
    <xdr:to>
      <xdr:col>50</xdr:col>
      <xdr:colOff>165100</xdr:colOff>
      <xdr:row>79</xdr:row>
      <xdr:rowOff>82105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73232</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139688</xdr:rowOff>
    </xdr:from>
    <xdr:to>
      <xdr:col>46</xdr:col>
      <xdr:colOff>38100</xdr:colOff>
      <xdr:row>75</xdr:row>
      <xdr:rowOff>69838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86365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92310</xdr:rowOff>
    </xdr:from>
    <xdr:to>
      <xdr:col>41</xdr:col>
      <xdr:colOff>101600</xdr:colOff>
      <xdr:row>75</xdr:row>
      <xdr:rowOff>22460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38987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3766</xdr:rowOff>
    </xdr:from>
    <xdr:to>
      <xdr:col>36</xdr:col>
      <xdr:colOff>165100</xdr:colOff>
      <xdr:row>76</xdr:row>
      <xdr:rowOff>105366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121893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153470</xdr:rowOff>
    </xdr:from>
    <xdr:to>
      <xdr:col>55</xdr:col>
      <xdr:colOff>0</xdr:colOff>
      <xdr:row>98</xdr:row>
      <xdr:rowOff>99313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84120"/>
          <a:ext cx="838200" cy="1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18030</xdr:rowOff>
    </xdr:from>
    <xdr:to>
      <xdr:col>50</xdr:col>
      <xdr:colOff>114300</xdr:colOff>
      <xdr:row>97</xdr:row>
      <xdr:rowOff>153470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48680"/>
          <a:ext cx="889000" cy="13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18030</xdr:rowOff>
    </xdr:from>
    <xdr:to>
      <xdr:col>45</xdr:col>
      <xdr:colOff>177800</xdr:colOff>
      <xdr:row>97</xdr:row>
      <xdr:rowOff>138068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48680"/>
          <a:ext cx="889000" cy="1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138068</xdr:rowOff>
    </xdr:from>
    <xdr:to>
      <xdr:col>41</xdr:col>
      <xdr:colOff>50800</xdr:colOff>
      <xdr:row>98</xdr:row>
      <xdr:rowOff>40336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68718"/>
          <a:ext cx="889000" cy="7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48513</xdr:rowOff>
    </xdr:from>
    <xdr:to>
      <xdr:col>55</xdr:col>
      <xdr:colOff>50800</xdr:colOff>
      <xdr:row>98</xdr:row>
      <xdr:rowOff>150113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134890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102670</xdr:rowOff>
    </xdr:from>
    <xdr:to>
      <xdr:col>50</xdr:col>
      <xdr:colOff>165100</xdr:colOff>
      <xdr:row>98</xdr:row>
      <xdr:rowOff>32820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49347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138680</xdr:rowOff>
    </xdr:from>
    <xdr:to>
      <xdr:col>46</xdr:col>
      <xdr:colOff>38100</xdr:colOff>
      <xdr:row>97</xdr:row>
      <xdr:rowOff>68830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87268</xdr:rowOff>
    </xdr:from>
    <xdr:to>
      <xdr:col>41</xdr:col>
      <xdr:colOff>101600</xdr:colOff>
      <xdr:row>98</xdr:row>
      <xdr:rowOff>17418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8545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160986</xdr:rowOff>
    </xdr:from>
    <xdr:to>
      <xdr:col>36</xdr:col>
      <xdr:colOff>165100</xdr:colOff>
      <xdr:row>98</xdr:row>
      <xdr:rowOff>91136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82263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76981</xdr:rowOff>
    </xdr:from>
    <xdr:to>
      <xdr:col>85</xdr:col>
      <xdr:colOff>127000</xdr:colOff>
      <xdr:row>77</xdr:row>
      <xdr:rowOff>103809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78631"/>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70402</xdr:rowOff>
    </xdr:from>
    <xdr:to>
      <xdr:col>81</xdr:col>
      <xdr:colOff>50800</xdr:colOff>
      <xdr:row>77</xdr:row>
      <xdr:rowOff>76981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7205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70402</xdr:rowOff>
    </xdr:from>
    <xdr:to>
      <xdr:col>76</xdr:col>
      <xdr:colOff>114300</xdr:colOff>
      <xdr:row>77</xdr:row>
      <xdr:rowOff>72117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72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72117</xdr:rowOff>
    </xdr:from>
    <xdr:to>
      <xdr:col>71</xdr:col>
      <xdr:colOff>177800</xdr:colOff>
      <xdr:row>77</xdr:row>
      <xdr:rowOff>78876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376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53009</xdr:rowOff>
    </xdr:from>
    <xdr:to>
      <xdr:col>85</xdr:col>
      <xdr:colOff>177800</xdr:colOff>
      <xdr:row>77</xdr:row>
      <xdr:rowOff>154609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31436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26181</xdr:rowOff>
    </xdr:from>
    <xdr:to>
      <xdr:col>81</xdr:col>
      <xdr:colOff>101600</xdr:colOff>
      <xdr:row>77</xdr:row>
      <xdr:rowOff>127781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118908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19602</xdr:rowOff>
    </xdr:from>
    <xdr:to>
      <xdr:col>76</xdr:col>
      <xdr:colOff>165100</xdr:colOff>
      <xdr:row>77</xdr:row>
      <xdr:rowOff>121202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112329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21317</xdr:rowOff>
    </xdr:from>
    <xdr:to>
      <xdr:col>72</xdr:col>
      <xdr:colOff>38100</xdr:colOff>
      <xdr:row>77</xdr:row>
      <xdr:rowOff>122917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114044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28076</xdr:rowOff>
    </xdr:from>
    <xdr:to>
      <xdr:col>67</xdr:col>
      <xdr:colOff>101600</xdr:colOff>
      <xdr:row>77</xdr:row>
      <xdr:rowOff>129676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120803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93523</xdr:rowOff>
    </xdr:from>
    <xdr:to>
      <xdr:col>85</xdr:col>
      <xdr:colOff>127000</xdr:colOff>
      <xdr:row>98</xdr:row>
      <xdr:rowOff>131136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95623"/>
          <a:ext cx="8382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93523</xdr:rowOff>
    </xdr:from>
    <xdr:to>
      <xdr:col>81</xdr:col>
      <xdr:colOff>50800</xdr:colOff>
      <xdr:row>98</xdr:row>
      <xdr:rowOff>135283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95623"/>
          <a:ext cx="8890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135283</xdr:rowOff>
    </xdr:from>
    <xdr:to>
      <xdr:col>76</xdr:col>
      <xdr:colOff>114300</xdr:colOff>
      <xdr:row>98</xdr:row>
      <xdr:rowOff>136344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7383"/>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135891</xdr:rowOff>
    </xdr:from>
    <xdr:to>
      <xdr:col>71</xdr:col>
      <xdr:colOff>177800</xdr:colOff>
      <xdr:row>98</xdr:row>
      <xdr:rowOff>136344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37991"/>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80336</xdr:rowOff>
    </xdr:from>
    <xdr:to>
      <xdr:col>85</xdr:col>
      <xdr:colOff>177800</xdr:colOff>
      <xdr:row>99</xdr:row>
      <xdr:rowOff>10486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166713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42723</xdr:rowOff>
    </xdr:from>
    <xdr:to>
      <xdr:col>81</xdr:col>
      <xdr:colOff>101600</xdr:colOff>
      <xdr:row>98</xdr:row>
      <xdr:rowOff>144323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135450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84483</xdr:rowOff>
    </xdr:from>
    <xdr:to>
      <xdr:col>76</xdr:col>
      <xdr:colOff>165100</xdr:colOff>
      <xdr:row>99</xdr:row>
      <xdr:rowOff>14633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5760</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69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85544</xdr:rowOff>
    </xdr:from>
    <xdr:to>
      <xdr:col>72</xdr:col>
      <xdr:colOff>38100</xdr:colOff>
      <xdr:row>99</xdr:row>
      <xdr:rowOff>15694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6821</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0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85091</xdr:rowOff>
    </xdr:from>
    <xdr:to>
      <xdr:col>67</xdr:col>
      <xdr:colOff>101600</xdr:colOff>
      <xdr:row>99</xdr:row>
      <xdr:rowOff>15241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6368</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7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17079</xdr:rowOff>
    </xdr:from>
    <xdr:to>
      <xdr:col>116</xdr:col>
      <xdr:colOff>63500</xdr:colOff>
      <xdr:row>38</xdr:row>
      <xdr:rowOff>18085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32179"/>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xdr:rowOff>
    </xdr:from>
    <xdr:to>
      <xdr:col>111</xdr:col>
      <xdr:colOff>177800</xdr:colOff>
      <xdr:row>38</xdr:row>
      <xdr:rowOff>56947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32179"/>
          <a:ext cx="889000" cy="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13878</xdr:rowOff>
    </xdr:from>
    <xdr:to>
      <xdr:col>107</xdr:col>
      <xdr:colOff>50800</xdr:colOff>
      <xdr:row>38</xdr:row>
      <xdr:rowOff>56947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28978"/>
          <a:ext cx="8890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13147</xdr:rowOff>
    </xdr:from>
    <xdr:to>
      <xdr:col>102</xdr:col>
      <xdr:colOff>114300</xdr:colOff>
      <xdr:row>38</xdr:row>
      <xdr:rowOff>13878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2824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138735</xdr:rowOff>
    </xdr:from>
    <xdr:to>
      <xdr:col>116</xdr:col>
      <xdr:colOff>114300</xdr:colOff>
      <xdr:row>38</xdr:row>
      <xdr:rowOff>68885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53662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137729</xdr:rowOff>
    </xdr:from>
    <xdr:to>
      <xdr:col>112</xdr:col>
      <xdr:colOff>38100</xdr:colOff>
      <xdr:row>38</xdr:row>
      <xdr:rowOff>67879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59006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6147</xdr:rowOff>
    </xdr:from>
    <xdr:to>
      <xdr:col>107</xdr:col>
      <xdr:colOff>101600</xdr:colOff>
      <xdr:row>38</xdr:row>
      <xdr:rowOff>107747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98874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134529</xdr:rowOff>
    </xdr:from>
    <xdr:to>
      <xdr:col>102</xdr:col>
      <xdr:colOff>165100</xdr:colOff>
      <xdr:row>38</xdr:row>
      <xdr:rowOff>64678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781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55805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57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133797</xdr:rowOff>
    </xdr:from>
    <xdr:to>
      <xdr:col>98</xdr:col>
      <xdr:colOff>38100</xdr:colOff>
      <xdr:row>38</xdr:row>
      <xdr:rowOff>63946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55074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135586</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79686"/>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119035</xdr:rowOff>
    </xdr:from>
    <xdr:to>
      <xdr:col>111</xdr:col>
      <xdr:colOff>177800</xdr:colOff>
      <xdr:row>58</xdr:row>
      <xdr:rowOff>135586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3135"/>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118760</xdr:rowOff>
    </xdr:from>
    <xdr:to>
      <xdr:col>107</xdr:col>
      <xdr:colOff>50800</xdr:colOff>
      <xdr:row>58</xdr:row>
      <xdr:rowOff>119035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6286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118577</xdr:rowOff>
    </xdr:from>
    <xdr:to>
      <xdr:col>102</xdr:col>
      <xdr:colOff>114300</xdr:colOff>
      <xdr:row>58</xdr:row>
      <xdr:rowOff>118760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26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84786</xdr:rowOff>
    </xdr:from>
    <xdr:to>
      <xdr:col>112</xdr:col>
      <xdr:colOff>38100</xdr:colOff>
      <xdr:row>59</xdr:row>
      <xdr:rowOff>14936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6063</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68235</xdr:rowOff>
    </xdr:from>
    <xdr:to>
      <xdr:col>107</xdr:col>
      <xdr:colOff>101600</xdr:colOff>
      <xdr:row>58</xdr:row>
      <xdr:rowOff>169835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160962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67960</xdr:rowOff>
    </xdr:from>
    <xdr:to>
      <xdr:col>102</xdr:col>
      <xdr:colOff>165100</xdr:colOff>
      <xdr:row>58</xdr:row>
      <xdr:rowOff>169560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160687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67777</xdr:rowOff>
    </xdr:from>
    <xdr:to>
      <xdr:col>98</xdr:col>
      <xdr:colOff>38100</xdr:colOff>
      <xdr:row>58</xdr:row>
      <xdr:rowOff>169377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160504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62643</xdr:rowOff>
    </xdr:from>
    <xdr:to>
      <xdr:col>116</xdr:col>
      <xdr:colOff>63500</xdr:colOff>
      <xdr:row>78</xdr:row>
      <xdr:rowOff>73806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35743"/>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73806</xdr:rowOff>
    </xdr:from>
    <xdr:to>
      <xdr:col>111</xdr:col>
      <xdr:colOff>177800</xdr:colOff>
      <xdr:row>78</xdr:row>
      <xdr:rowOff>92190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690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88398</xdr:rowOff>
    </xdr:from>
    <xdr:to>
      <xdr:col>107</xdr:col>
      <xdr:colOff>50800</xdr:colOff>
      <xdr:row>78</xdr:row>
      <xdr:rowOff>92190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61498"/>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17914</xdr:rowOff>
    </xdr:from>
    <xdr:to>
      <xdr:col>102</xdr:col>
      <xdr:colOff>114300</xdr:colOff>
      <xdr:row>78</xdr:row>
      <xdr:rowOff>88398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19564"/>
          <a:ext cx="889000" cy="2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11843</xdr:rowOff>
    </xdr:from>
    <xdr:to>
      <xdr:col>116</xdr:col>
      <xdr:colOff>114300</xdr:colOff>
      <xdr:row>78</xdr:row>
      <xdr:rowOff>113443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98220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23006</xdr:rowOff>
    </xdr:from>
    <xdr:to>
      <xdr:col>112</xdr:col>
      <xdr:colOff>38100</xdr:colOff>
      <xdr:row>78</xdr:row>
      <xdr:rowOff>124606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115733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41390</xdr:rowOff>
    </xdr:from>
    <xdr:to>
      <xdr:col>107</xdr:col>
      <xdr:colOff>101600</xdr:colOff>
      <xdr:row>78</xdr:row>
      <xdr:rowOff>142990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134117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37598</xdr:rowOff>
    </xdr:from>
    <xdr:to>
      <xdr:col>102</xdr:col>
      <xdr:colOff>165100</xdr:colOff>
      <xdr:row>78</xdr:row>
      <xdr:rowOff>139198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138564</xdr:rowOff>
    </xdr:from>
    <xdr:to>
      <xdr:col>98</xdr:col>
      <xdr:colOff>38100</xdr:colOff>
      <xdr:row>77</xdr:row>
      <xdr:rowOff>68714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85241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本町は、職員数が類似団体内では少なく、人件費が抑えられているが、近年では業務負担の軽減や町独自の政策の立案・推進などのために新規採用を継続的に行い、職員数は増加傾向にある。</a:t>
          </a:r>
          <a:endParaRPr lang="ja-JP" altLang="ja-JP" sz="1400">
            <a:effectLst/>
          </a:endParaRPr>
        </a:p>
        <a:p>
          <a:r>
            <a:rPr kumimoji="1" lang="ja-JP" altLang="ja-JP" sz="1100">
              <a:solidFill>
                <a:schemeClr val="dk1"/>
              </a:solidFill>
              <a:effectLst/>
              <a:latin typeface="+mn-lt"/>
              <a:ea typeface="+mn-ea"/>
              <a:cs typeface="+mn-cs"/>
            </a:rPr>
            <a:t>　扶助費については、類似団体平均を上回り、本町においては年少人口割合の高さから児童福祉費が多額となっている。扶助費の令和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年少人口の増加を背景とした児童福祉費の増や高齢者人口の増加に伴う老人福祉費の増加が見込まれるため、単独ソフト事業など町の裁量にて削減可能な事業について精査が必要である。</a:t>
          </a:r>
          <a:endParaRPr lang="ja-JP" altLang="ja-JP" sz="1400">
            <a:effectLst/>
          </a:endParaRPr>
        </a:p>
        <a:p>
          <a:r>
            <a:rPr kumimoji="1" lang="ja-JP" altLang="ja-JP" sz="1100">
              <a:solidFill>
                <a:schemeClr val="dk1"/>
              </a:solidFill>
              <a:effectLst/>
              <a:latin typeface="+mn-lt"/>
              <a:ea typeface="+mn-ea"/>
              <a:cs typeface="+mn-cs"/>
            </a:rPr>
            <a:t>　補助費等については、前年度決算とほぼ同数値となり、類似団体平均を下回る数値となった。今後は、一部事務組合における施設の更新事業などにより負担金の増加が見込まれるため、単独の補助金交付事業の精査により、経費削減に努める。</a:t>
          </a:r>
          <a:endParaRPr lang="ja-JP" altLang="ja-JP" sz="1400">
            <a:effectLst/>
          </a:endParaRPr>
        </a:p>
        <a:p>
          <a:r>
            <a:rPr kumimoji="1" lang="ja-JP" altLang="ja-JP" sz="1100">
              <a:solidFill>
                <a:schemeClr val="dk1"/>
              </a:solidFill>
              <a:effectLst/>
              <a:latin typeface="+mn-lt"/>
              <a:ea typeface="+mn-ea"/>
              <a:cs typeface="+mn-cs"/>
            </a:rPr>
            <a:t>　普通建設事業費においては、類似団体平均より低い数値となっているが、施設の老朽化や児童・生徒数の増に起因した教育関連施設の更新事業などが予定されているため、有効な財源を選定し、一般財源負担を抑え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22,563
22,369
20.46
8,252,715
8,199,963
22,005
4,926,202
4,979,045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3302</xdr:rowOff>
    </xdr:from>
    <xdr:to>
      <xdr:col>24</xdr:col>
      <xdr:colOff>63500</xdr:colOff>
      <xdr:row>35</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4052"/>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75311</xdr:rowOff>
    </xdr:from>
    <xdr:to>
      <xdr:col>19</xdr:col>
      <xdr:colOff>177800</xdr:colOff>
      <xdr:row>35</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41783</xdr:rowOff>
    </xdr:from>
    <xdr:to>
      <xdr:col>15</xdr:col>
      <xdr:colOff>50800</xdr:colOff>
      <xdr:row>35</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2533"/>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161798</xdr:rowOff>
    </xdr:from>
    <xdr:to>
      <xdr:col>10</xdr:col>
      <xdr:colOff>114300</xdr:colOff>
      <xdr:row>35</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098"/>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123952</xdr:rowOff>
    </xdr:from>
    <xdr:to>
      <xdr:col>24</xdr:col>
      <xdr:colOff>114300</xdr:colOff>
      <xdr:row>35</xdr:row>
      <xdr:rowOff>54102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146829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24511</xdr:rowOff>
    </xdr:from>
    <xdr:to>
      <xdr:col>20</xdr:col>
      <xdr:colOff>38100</xdr:colOff>
      <xdr:row>35</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24511</xdr:rowOff>
    </xdr:from>
    <xdr:to>
      <xdr:col>15</xdr:col>
      <xdr:colOff>101600</xdr:colOff>
      <xdr:row>35</xdr:row>
      <xdr:rowOff>126111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162433</xdr:rowOff>
    </xdr:from>
    <xdr:to>
      <xdr:col>10</xdr:col>
      <xdr:colOff>165100</xdr:colOff>
      <xdr:row>35</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110998</xdr:rowOff>
    </xdr:from>
    <xdr:to>
      <xdr:col>6</xdr:col>
      <xdr:colOff>38100</xdr:colOff>
      <xdr:row>35</xdr:row>
      <xdr:rowOff>41148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57675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94950</xdr:rowOff>
    </xdr:from>
    <xdr:to>
      <xdr:col>24</xdr:col>
      <xdr:colOff>63500</xdr:colOff>
      <xdr:row>58</xdr:row>
      <xdr:rowOff>120854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9050"/>
          <a:ext cx="8382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94950</xdr:rowOff>
    </xdr:from>
    <xdr:to>
      <xdr:col>19</xdr:col>
      <xdr:colOff>177800</xdr:colOff>
      <xdr:row>58</xdr:row>
      <xdr:rowOff>136940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9050"/>
          <a:ext cx="889000" cy="4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152309</xdr:rowOff>
    </xdr:from>
    <xdr:to>
      <xdr:col>15</xdr:col>
      <xdr:colOff>50800</xdr:colOff>
      <xdr:row>58</xdr:row>
      <xdr:rowOff>136940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3509"/>
          <a:ext cx="889000" cy="3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152309</xdr:rowOff>
    </xdr:from>
    <xdr:to>
      <xdr:col>10</xdr:col>
      <xdr:colOff>114300</xdr:colOff>
      <xdr:row>58</xdr:row>
      <xdr:rowOff>138531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3509"/>
          <a:ext cx="889000" cy="3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70054</xdr:rowOff>
    </xdr:from>
    <xdr:to>
      <xdr:col>24</xdr:col>
      <xdr:colOff>114300</xdr:colOff>
      <xdr:row>59</xdr:row>
      <xdr:rowOff>204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156431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44150</xdr:rowOff>
    </xdr:from>
    <xdr:to>
      <xdr:col>20</xdr:col>
      <xdr:colOff>38100</xdr:colOff>
      <xdr:row>58</xdr:row>
      <xdr:rowOff>145750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136877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86140</xdr:rowOff>
    </xdr:from>
    <xdr:to>
      <xdr:col>15</xdr:col>
      <xdr:colOff>101600</xdr:colOff>
      <xdr:row>59</xdr:row>
      <xdr:rowOff>16290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7417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101509</xdr:rowOff>
    </xdr:from>
    <xdr:to>
      <xdr:col>10</xdr:col>
      <xdr:colOff>165100</xdr:colOff>
      <xdr:row>57</xdr:row>
      <xdr:rowOff>31659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22786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87731</xdr:rowOff>
    </xdr:from>
    <xdr:to>
      <xdr:col>6</xdr:col>
      <xdr:colOff>38100</xdr:colOff>
      <xdr:row>59</xdr:row>
      <xdr:rowOff>17881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87069</xdr:rowOff>
    </xdr:from>
    <xdr:to>
      <xdr:col>24</xdr:col>
      <xdr:colOff>63500</xdr:colOff>
      <xdr:row>76</xdr:row>
      <xdr:rowOff>103932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7269"/>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19304</xdr:rowOff>
    </xdr:from>
    <xdr:to>
      <xdr:col>19</xdr:col>
      <xdr:colOff>177800</xdr:colOff>
      <xdr:row>76</xdr:row>
      <xdr:rowOff>87069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9504"/>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19304</xdr:rowOff>
    </xdr:from>
    <xdr:to>
      <xdr:col>15</xdr:col>
      <xdr:colOff>50800</xdr:colOff>
      <xdr:row>77</xdr:row>
      <xdr:rowOff>140691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9504"/>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102499</xdr:rowOff>
    </xdr:from>
    <xdr:to>
      <xdr:col>10</xdr:col>
      <xdr:colOff>114300</xdr:colOff>
      <xdr:row>77</xdr:row>
      <xdr:rowOff>140691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4149"/>
          <a:ext cx="889000" cy="3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53132</xdr:rowOff>
    </xdr:from>
    <xdr:to>
      <xdr:col>24</xdr:col>
      <xdr:colOff>114300</xdr:colOff>
      <xdr:row>76</xdr:row>
      <xdr:rowOff>154732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31559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36269</xdr:rowOff>
    </xdr:from>
    <xdr:to>
      <xdr:col>20</xdr:col>
      <xdr:colOff>38100</xdr:colOff>
      <xdr:row>76</xdr:row>
      <xdr:rowOff>137869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154395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139954</xdr:rowOff>
    </xdr:from>
    <xdr:to>
      <xdr:col>15</xdr:col>
      <xdr:colOff>101600</xdr:colOff>
      <xdr:row>76</xdr:row>
      <xdr:rowOff>70104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89891</xdr:rowOff>
    </xdr:from>
    <xdr:to>
      <xdr:col>10</xdr:col>
      <xdr:colOff>165100</xdr:colOff>
      <xdr:row>78</xdr:row>
      <xdr:rowOff>20041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51699</xdr:rowOff>
    </xdr:from>
    <xdr:to>
      <xdr:col>6</xdr:col>
      <xdr:colOff>38100</xdr:colOff>
      <xdr:row>77</xdr:row>
      <xdr:rowOff>153299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169826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169483</xdr:rowOff>
    </xdr:from>
    <xdr:to>
      <xdr:col>24</xdr:col>
      <xdr:colOff>63500</xdr:colOff>
      <xdr:row>98</xdr:row>
      <xdr:rowOff>88331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00133"/>
          <a:ext cx="8382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169483</xdr:rowOff>
    </xdr:from>
    <xdr:to>
      <xdr:col>19</xdr:col>
      <xdr:colOff>177800</xdr:colOff>
      <xdr:row>98</xdr:row>
      <xdr:rowOff>64098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0133"/>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64098</xdr:rowOff>
    </xdr:from>
    <xdr:to>
      <xdr:col>15</xdr:col>
      <xdr:colOff>50800</xdr:colOff>
      <xdr:row>99</xdr:row>
      <xdr:rowOff>35638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66198"/>
          <a:ext cx="8890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35638</xdr:rowOff>
    </xdr:from>
    <xdr:to>
      <xdr:col>10</xdr:col>
      <xdr:colOff>114300</xdr:colOff>
      <xdr:row>99</xdr:row>
      <xdr:rowOff>63951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09188"/>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37531</xdr:rowOff>
    </xdr:from>
    <xdr:to>
      <xdr:col>24</xdr:col>
      <xdr:colOff>114300</xdr:colOff>
      <xdr:row>98</xdr:row>
      <xdr:rowOff>139131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123908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118683</xdr:rowOff>
    </xdr:from>
    <xdr:to>
      <xdr:col>20</xdr:col>
      <xdr:colOff>38100</xdr:colOff>
      <xdr:row>98</xdr:row>
      <xdr:rowOff>48833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39960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13298</xdr:rowOff>
    </xdr:from>
    <xdr:to>
      <xdr:col>15</xdr:col>
      <xdr:colOff>101600</xdr:colOff>
      <xdr:row>98</xdr:row>
      <xdr:rowOff>114898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156288</xdr:rowOff>
    </xdr:from>
    <xdr:to>
      <xdr:col>10</xdr:col>
      <xdr:colOff>165100</xdr:colOff>
      <xdr:row>99</xdr:row>
      <xdr:rowOff>86438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77565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13151</xdr:rowOff>
    </xdr:from>
    <xdr:to>
      <xdr:col>6</xdr:col>
      <xdr:colOff>38100</xdr:colOff>
      <xdr:row>99</xdr:row>
      <xdr:rowOff>114751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105878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101219</xdr:rowOff>
    </xdr:from>
    <xdr:to>
      <xdr:col>55</xdr:col>
      <xdr:colOff>0</xdr:colOff>
      <xdr:row>38</xdr:row>
      <xdr:rowOff>104077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1631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72834</xdr:rowOff>
    </xdr:from>
    <xdr:to>
      <xdr:col>50</xdr:col>
      <xdr:colOff>114300</xdr:colOff>
      <xdr:row>38</xdr:row>
      <xdr:rowOff>101219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87934"/>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58547</xdr:rowOff>
    </xdr:from>
    <xdr:to>
      <xdr:col>45</xdr:col>
      <xdr:colOff>177800</xdr:colOff>
      <xdr:row>38</xdr:row>
      <xdr:rowOff>72834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73647"/>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52642</xdr:rowOff>
    </xdr:from>
    <xdr:to>
      <xdr:col>41</xdr:col>
      <xdr:colOff>50800</xdr:colOff>
      <xdr:row>38</xdr:row>
      <xdr:rowOff>58547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6774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53277</xdr:rowOff>
    </xdr:from>
    <xdr:to>
      <xdr:col>55</xdr:col>
      <xdr:colOff>50800</xdr:colOff>
      <xdr:row>38</xdr:row>
      <xdr:rowOff>154877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12654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50419</xdr:rowOff>
    </xdr:from>
    <xdr:to>
      <xdr:col>50</xdr:col>
      <xdr:colOff>165100</xdr:colOff>
      <xdr:row>38</xdr:row>
      <xdr:rowOff>152019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168546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22034</xdr:rowOff>
    </xdr:from>
    <xdr:to>
      <xdr:col>46</xdr:col>
      <xdr:colOff>38100</xdr:colOff>
      <xdr:row>38</xdr:row>
      <xdr:rowOff>123634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140161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1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xdr:rowOff>
    </xdr:from>
    <xdr:to>
      <xdr:col>41</xdr:col>
      <xdr:colOff>101600</xdr:colOff>
      <xdr:row>38</xdr:row>
      <xdr:rowOff>109347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125874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98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1842</xdr:rowOff>
    </xdr:from>
    <xdr:to>
      <xdr:col>36</xdr:col>
      <xdr:colOff>165100</xdr:colOff>
      <xdr:row>38</xdr:row>
      <xdr:rowOff>103442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119968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92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17488</xdr:rowOff>
    </xdr:from>
    <xdr:to>
      <xdr:col>55</xdr:col>
      <xdr:colOff>0</xdr:colOff>
      <xdr:row>58</xdr:row>
      <xdr:rowOff>50343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61588"/>
          <a:ext cx="8382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17488</xdr:rowOff>
    </xdr:from>
    <xdr:to>
      <xdr:col>50</xdr:col>
      <xdr:colOff>114300</xdr:colOff>
      <xdr:row>58</xdr:row>
      <xdr:rowOff>44247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61588"/>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44247</xdr:rowOff>
    </xdr:from>
    <xdr:to>
      <xdr:col>45</xdr:col>
      <xdr:colOff>177800</xdr:colOff>
      <xdr:row>58</xdr:row>
      <xdr:rowOff>45783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88347"/>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6045</xdr:rowOff>
    </xdr:from>
    <xdr:to>
      <xdr:col>41</xdr:col>
      <xdr:colOff>50800</xdr:colOff>
      <xdr:row>58</xdr:row>
      <xdr:rowOff>45783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50145"/>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170993</xdr:rowOff>
    </xdr:from>
    <xdr:to>
      <xdr:col>55</xdr:col>
      <xdr:colOff>50800</xdr:colOff>
      <xdr:row>58</xdr:row>
      <xdr:rowOff>101143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22420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138138</xdr:rowOff>
    </xdr:from>
    <xdr:to>
      <xdr:col>50</xdr:col>
      <xdr:colOff>165100</xdr:colOff>
      <xdr:row>58</xdr:row>
      <xdr:rowOff>68288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84815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164897</xdr:rowOff>
    </xdr:from>
    <xdr:to>
      <xdr:col>46</xdr:col>
      <xdr:colOff>38100</xdr:colOff>
      <xdr:row>58</xdr:row>
      <xdr:rowOff>95047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111574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166433</xdr:rowOff>
    </xdr:from>
    <xdr:to>
      <xdr:col>41</xdr:col>
      <xdr:colOff>101600</xdr:colOff>
      <xdr:row>58</xdr:row>
      <xdr:rowOff>96583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113110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126695</xdr:rowOff>
    </xdr:from>
    <xdr:to>
      <xdr:col>36</xdr:col>
      <xdr:colOff>165100</xdr:colOff>
      <xdr:row>58</xdr:row>
      <xdr:rowOff>56845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73372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137643</xdr:rowOff>
    </xdr:from>
    <xdr:to>
      <xdr:col>55</xdr:col>
      <xdr:colOff>0</xdr:colOff>
      <xdr:row>78</xdr:row>
      <xdr:rowOff>146901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10743"/>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137643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8500"/>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120993</xdr:rowOff>
    </xdr:from>
    <xdr:to>
      <xdr:col>45</xdr:col>
      <xdr:colOff>177800</xdr:colOff>
      <xdr:row>78</xdr:row>
      <xdr:rowOff>25400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22643"/>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120993</xdr:rowOff>
    </xdr:from>
    <xdr:to>
      <xdr:col>41</xdr:col>
      <xdr:colOff>50800</xdr:colOff>
      <xdr:row>78</xdr:row>
      <xdr:rowOff>135623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2643"/>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96101</xdr:rowOff>
    </xdr:from>
    <xdr:to>
      <xdr:col>55</xdr:col>
      <xdr:colOff>50800</xdr:colOff>
      <xdr:row>79</xdr:row>
      <xdr:rowOff>26251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86843</xdr:rowOff>
    </xdr:from>
    <xdr:to>
      <xdr:col>50</xdr:col>
      <xdr:colOff>165100</xdr:colOff>
      <xdr:row>79</xdr:row>
      <xdr:rowOff>16993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8120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67327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70193</xdr:rowOff>
    </xdr:from>
    <xdr:to>
      <xdr:col>41</xdr:col>
      <xdr:colOff>101600</xdr:colOff>
      <xdr:row>78</xdr:row>
      <xdr:rowOff>343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162920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84823</xdr:rowOff>
    </xdr:from>
    <xdr:to>
      <xdr:col>36</xdr:col>
      <xdr:colOff>165100</xdr:colOff>
      <xdr:row>79</xdr:row>
      <xdr:rowOff>14973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6100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7023</xdr:rowOff>
    </xdr:from>
    <xdr:to>
      <xdr:col>55</xdr:col>
      <xdr:colOff>0</xdr:colOff>
      <xdr:row>97</xdr:row>
      <xdr:rowOff>56286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37673"/>
          <a:ext cx="8382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114427</xdr:rowOff>
    </xdr:from>
    <xdr:to>
      <xdr:col>50</xdr:col>
      <xdr:colOff>114300</xdr:colOff>
      <xdr:row>97</xdr:row>
      <xdr:rowOff>7023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30727"/>
          <a:ext cx="889000" cy="4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114427</xdr:rowOff>
    </xdr:from>
    <xdr:to>
      <xdr:col>45</xdr:col>
      <xdr:colOff>177800</xdr:colOff>
      <xdr:row>96</xdr:row>
      <xdr:rowOff>51372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30727"/>
          <a:ext cx="889000" cy="2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51372</xdr:rowOff>
    </xdr:from>
    <xdr:to>
      <xdr:col>41</xdr:col>
      <xdr:colOff>50800</xdr:colOff>
      <xdr:row>97</xdr:row>
      <xdr:rowOff>2629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10572"/>
          <a:ext cx="889000" cy="1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5486</xdr:rowOff>
    </xdr:from>
    <xdr:to>
      <xdr:col>55</xdr:col>
      <xdr:colOff>50800</xdr:colOff>
      <xdr:row>97</xdr:row>
      <xdr:rowOff>107086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91863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127673</xdr:rowOff>
    </xdr:from>
    <xdr:to>
      <xdr:col>50</xdr:col>
      <xdr:colOff>165100</xdr:colOff>
      <xdr:row>97</xdr:row>
      <xdr:rowOff>57823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48950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63627</xdr:rowOff>
    </xdr:from>
    <xdr:to>
      <xdr:col>46</xdr:col>
      <xdr:colOff>38100</xdr:colOff>
      <xdr:row>94</xdr:row>
      <xdr:rowOff>165227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572</xdr:rowOff>
    </xdr:from>
    <xdr:to>
      <xdr:col>41</xdr:col>
      <xdr:colOff>101600</xdr:colOff>
      <xdr:row>96</xdr:row>
      <xdr:rowOff>102172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118699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123279</xdr:rowOff>
    </xdr:from>
    <xdr:to>
      <xdr:col>36</xdr:col>
      <xdr:colOff>165100</xdr:colOff>
      <xdr:row>97</xdr:row>
      <xdr:rowOff>53429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48070</xdr:rowOff>
    </xdr:from>
    <xdr:to>
      <xdr:col>85</xdr:col>
      <xdr:colOff>127000</xdr:colOff>
      <xdr:row>37</xdr:row>
      <xdr:rowOff>135395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91720"/>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133985</xdr:rowOff>
    </xdr:from>
    <xdr:to>
      <xdr:col>81</xdr:col>
      <xdr:colOff>50800</xdr:colOff>
      <xdr:row>37</xdr:row>
      <xdr:rowOff>48070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06185"/>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41478</xdr:rowOff>
    </xdr:from>
    <xdr:to>
      <xdr:col>76</xdr:col>
      <xdr:colOff>114300</xdr:colOff>
      <xdr:row>36</xdr:row>
      <xdr:rowOff>133985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042228"/>
          <a:ext cx="889000" cy="2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41478</xdr:rowOff>
    </xdr:from>
    <xdr:to>
      <xdr:col>71</xdr:col>
      <xdr:colOff>177800</xdr:colOff>
      <xdr:row>36</xdr:row>
      <xdr:rowOff>72377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42228"/>
          <a:ext cx="889000" cy="20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84595</xdr:rowOff>
    </xdr:from>
    <xdr:to>
      <xdr:col>85</xdr:col>
      <xdr:colOff>177800</xdr:colOff>
      <xdr:row>38</xdr:row>
      <xdr:rowOff>14745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63022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168720</xdr:rowOff>
    </xdr:from>
    <xdr:to>
      <xdr:col>81</xdr:col>
      <xdr:colOff>101600</xdr:colOff>
      <xdr:row>37</xdr:row>
      <xdr:rowOff>98870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115397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83185</xdr:rowOff>
    </xdr:from>
    <xdr:to>
      <xdr:col>76</xdr:col>
      <xdr:colOff>165100</xdr:colOff>
      <xdr:row>37</xdr:row>
      <xdr:rowOff>13335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29862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162128</xdr:rowOff>
    </xdr:from>
    <xdr:to>
      <xdr:col>72</xdr:col>
      <xdr:colOff>38100</xdr:colOff>
      <xdr:row>35</xdr:row>
      <xdr:rowOff>92278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108805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21577</xdr:rowOff>
    </xdr:from>
    <xdr:to>
      <xdr:col>67</xdr:col>
      <xdr:colOff>101600</xdr:colOff>
      <xdr:row>36</xdr:row>
      <xdr:rowOff>123177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139704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51361</xdr:rowOff>
    </xdr:from>
    <xdr:to>
      <xdr:col>85</xdr:col>
      <xdr:colOff>127000</xdr:colOff>
      <xdr:row>57</xdr:row>
      <xdr:rowOff>75943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4011"/>
          <a:ext cx="838200" cy="2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10968</xdr:rowOff>
    </xdr:from>
    <xdr:to>
      <xdr:col>81</xdr:col>
      <xdr:colOff>50800</xdr:colOff>
      <xdr:row>57</xdr:row>
      <xdr:rowOff>75943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3618"/>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45586</xdr:rowOff>
    </xdr:from>
    <xdr:to>
      <xdr:col>76</xdr:col>
      <xdr:colOff>114300</xdr:colOff>
      <xdr:row>57</xdr:row>
      <xdr:rowOff>10968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46786"/>
          <a:ext cx="889000" cy="1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45586</xdr:rowOff>
    </xdr:from>
    <xdr:to>
      <xdr:col>71</xdr:col>
      <xdr:colOff>177800</xdr:colOff>
      <xdr:row>57</xdr:row>
      <xdr:rowOff>19007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46786"/>
          <a:ext cx="889000" cy="14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561</xdr:rowOff>
    </xdr:from>
    <xdr:to>
      <xdr:col>85</xdr:col>
      <xdr:colOff>177800</xdr:colOff>
      <xdr:row>57</xdr:row>
      <xdr:rowOff>102161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150438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25143</xdr:rowOff>
    </xdr:from>
    <xdr:to>
      <xdr:col>81</xdr:col>
      <xdr:colOff>101600</xdr:colOff>
      <xdr:row>57</xdr:row>
      <xdr:rowOff>126743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117870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131618</xdr:rowOff>
    </xdr:from>
    <xdr:to>
      <xdr:col>76</xdr:col>
      <xdr:colOff>165100</xdr:colOff>
      <xdr:row>57</xdr:row>
      <xdr:rowOff>61768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166236</xdr:rowOff>
    </xdr:from>
    <xdr:to>
      <xdr:col>72</xdr:col>
      <xdr:colOff>38100</xdr:colOff>
      <xdr:row>56</xdr:row>
      <xdr:rowOff>96386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112913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139657</xdr:rowOff>
    </xdr:from>
    <xdr:to>
      <xdr:col>67</xdr:col>
      <xdr:colOff>101600</xdr:colOff>
      <xdr:row>57</xdr:row>
      <xdr:rowOff>69807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60934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76981</xdr:rowOff>
    </xdr:from>
    <xdr:to>
      <xdr:col>85</xdr:col>
      <xdr:colOff>127000</xdr:colOff>
      <xdr:row>97</xdr:row>
      <xdr:rowOff>103809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07631"/>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70402</xdr:rowOff>
    </xdr:from>
    <xdr:to>
      <xdr:col>81</xdr:col>
      <xdr:colOff>50800</xdr:colOff>
      <xdr:row>97</xdr:row>
      <xdr:rowOff>76981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0105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70402</xdr:rowOff>
    </xdr:from>
    <xdr:to>
      <xdr:col>76</xdr:col>
      <xdr:colOff>114300</xdr:colOff>
      <xdr:row>97</xdr:row>
      <xdr:rowOff>72117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01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72117</xdr:rowOff>
    </xdr:from>
    <xdr:to>
      <xdr:col>71</xdr:col>
      <xdr:colOff>177800</xdr:colOff>
      <xdr:row>97</xdr:row>
      <xdr:rowOff>78876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276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53009</xdr:rowOff>
    </xdr:from>
    <xdr:to>
      <xdr:col>85</xdr:col>
      <xdr:colOff>177800</xdr:colOff>
      <xdr:row>97</xdr:row>
      <xdr:rowOff>154609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31436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26181</xdr:rowOff>
    </xdr:from>
    <xdr:to>
      <xdr:col>81</xdr:col>
      <xdr:colOff>101600</xdr:colOff>
      <xdr:row>97</xdr:row>
      <xdr:rowOff>127781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118908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19602</xdr:rowOff>
    </xdr:from>
    <xdr:to>
      <xdr:col>76</xdr:col>
      <xdr:colOff>165100</xdr:colOff>
      <xdr:row>97</xdr:row>
      <xdr:rowOff>121202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21317</xdr:rowOff>
    </xdr:from>
    <xdr:to>
      <xdr:col>72</xdr:col>
      <xdr:colOff>38100</xdr:colOff>
      <xdr:row>97</xdr:row>
      <xdr:rowOff>122917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114044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28076</xdr:rowOff>
    </xdr:from>
    <xdr:to>
      <xdr:col>67</xdr:col>
      <xdr:colOff>101600</xdr:colOff>
      <xdr:row>97</xdr:row>
      <xdr:rowOff>129676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120803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総務費については、基金積立金の減を主な要因として、前年度から</a:t>
          </a:r>
          <a:r>
            <a:rPr kumimoji="1" lang="en-US" altLang="ja-JP" sz="1100">
              <a:solidFill>
                <a:schemeClr val="dk1"/>
              </a:solidFill>
              <a:effectLst/>
              <a:latin typeface="+mn-lt"/>
              <a:ea typeface="+mn-ea"/>
              <a:cs typeface="+mn-cs"/>
            </a:rPr>
            <a:t>7,932</a:t>
          </a:r>
          <a:r>
            <a:rPr kumimoji="1" lang="ja-JP" altLang="ja-JP" sz="1100">
              <a:solidFill>
                <a:schemeClr val="dk1"/>
              </a:solidFill>
              <a:effectLst/>
              <a:latin typeface="+mn-lt"/>
              <a:ea typeface="+mn-ea"/>
              <a:cs typeface="+mn-cs"/>
            </a:rPr>
            <a:t>円の減となった。民生費は私立保育所等施設整備補助金の皆減を主な要因として前年度から</a:t>
          </a:r>
          <a:r>
            <a:rPr kumimoji="1" lang="en-US" altLang="ja-JP" sz="1100">
              <a:solidFill>
                <a:schemeClr val="dk1"/>
              </a:solidFill>
              <a:effectLst/>
              <a:latin typeface="+mn-lt"/>
              <a:ea typeface="+mn-ea"/>
              <a:cs typeface="+mn-cs"/>
            </a:rPr>
            <a:t>2,213</a:t>
          </a:r>
          <a:r>
            <a:rPr kumimoji="1" lang="ja-JP" altLang="ja-JP" sz="1100">
              <a:solidFill>
                <a:schemeClr val="dk1"/>
              </a:solidFill>
              <a:effectLst/>
              <a:latin typeface="+mn-lt"/>
              <a:ea typeface="+mn-ea"/>
              <a:cs typeface="+mn-cs"/>
            </a:rPr>
            <a:t>円の減となったが、今後は子育て環境の充実のため、学童クラブの新設や運営に係る経費が増加してくことが想定される。衛生費は、コロナウイルスワクチンの予防接種委託料の減などにより、前年度から</a:t>
          </a:r>
          <a:r>
            <a:rPr kumimoji="1" lang="en-US" altLang="ja-JP" sz="1100">
              <a:solidFill>
                <a:schemeClr val="dk1"/>
              </a:solidFill>
              <a:effectLst/>
              <a:latin typeface="+mn-lt"/>
              <a:ea typeface="+mn-ea"/>
              <a:cs typeface="+mn-cs"/>
            </a:rPr>
            <a:t>5,530</a:t>
          </a:r>
          <a:r>
            <a:rPr kumimoji="1" lang="ja-JP" altLang="ja-JP" sz="1100">
              <a:solidFill>
                <a:schemeClr val="dk1"/>
              </a:solidFill>
              <a:effectLst/>
              <a:latin typeface="+mn-lt"/>
              <a:ea typeface="+mn-ea"/>
              <a:cs typeface="+mn-cs"/>
            </a:rPr>
            <a:t>円の減となったが、今後は施設更新などに係る一部事務組合の負担金の増加が見込まれる。農林水産業費は、農業集落排水事業への繰出金の減などにより、前年度から</a:t>
          </a:r>
          <a:r>
            <a:rPr kumimoji="1" lang="en-US" altLang="ja-JP" sz="1100">
              <a:solidFill>
                <a:schemeClr val="dk1"/>
              </a:solidFill>
              <a:effectLst/>
              <a:latin typeface="+mn-lt"/>
              <a:ea typeface="+mn-ea"/>
              <a:cs typeface="+mn-cs"/>
            </a:rPr>
            <a:t>2,587</a:t>
          </a:r>
          <a:r>
            <a:rPr kumimoji="1" lang="ja-JP" altLang="ja-JP" sz="1100">
              <a:solidFill>
                <a:schemeClr val="dk1"/>
              </a:solidFill>
              <a:effectLst/>
              <a:latin typeface="+mn-lt"/>
              <a:ea typeface="+mn-ea"/>
              <a:cs typeface="+mn-cs"/>
            </a:rPr>
            <a:t>円の減なった。商工費は、臨時交付金事業の減などにより、前年度より減となった。土木費は、公共下水道事業への繰出金の減により、前年度より減となった。消防費は防災無線デジタル化に係る事業費の減により前年度から</a:t>
          </a:r>
          <a:r>
            <a:rPr kumimoji="1" lang="en-US" altLang="ja-JP" sz="1100">
              <a:solidFill>
                <a:schemeClr val="dk1"/>
              </a:solidFill>
              <a:effectLst/>
              <a:latin typeface="+mn-lt"/>
              <a:ea typeface="+mn-ea"/>
              <a:cs typeface="+mn-cs"/>
            </a:rPr>
            <a:t>2,292</a:t>
          </a:r>
          <a:r>
            <a:rPr kumimoji="1" lang="ja-JP" altLang="ja-JP" sz="1100">
              <a:solidFill>
                <a:schemeClr val="dk1"/>
              </a:solidFill>
              <a:effectLst/>
              <a:latin typeface="+mn-lt"/>
              <a:ea typeface="+mn-ea"/>
              <a:cs typeface="+mn-cs"/>
            </a:rPr>
            <a:t>円の減となった。教育費については、義務教育学校の工事関連事業費の増により、前年度から</a:t>
          </a:r>
          <a:r>
            <a:rPr kumimoji="1" lang="en-US" altLang="ja-JP" sz="1100">
              <a:solidFill>
                <a:schemeClr val="dk1"/>
              </a:solidFill>
              <a:effectLst/>
              <a:latin typeface="+mn-lt"/>
              <a:ea typeface="+mn-ea"/>
              <a:cs typeface="+mn-cs"/>
            </a:rPr>
            <a:t>3,226</a:t>
          </a:r>
          <a:r>
            <a:rPr kumimoji="1" lang="ja-JP" altLang="ja-JP" sz="1100">
              <a:solidFill>
                <a:schemeClr val="dk1"/>
              </a:solidFill>
              <a:effectLst/>
              <a:latin typeface="+mn-lt"/>
              <a:ea typeface="+mn-ea"/>
              <a:cs typeface="+mn-cs"/>
            </a:rPr>
            <a:t>円の増となった。、給食センター建替事業を予定しているため、住民一人当たりのコストは増加していくことが見込まれる。公債費については、今後、過年度債の償還終了などにより、概ね横這いで推移していくことが想定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においては、形式収支の減及び翌年度への繰越財源の減により、実質収支額が前年度から減となったことを主な要因として比率が低下した。実質単年度収支においては、財政調整基金の取崩しも行われたことで、前年から引き続きマイナスとなった。</a:t>
          </a:r>
          <a:endParaRPr lang="ja-JP" altLang="ja-JP" sz="1400">
            <a:effectLst/>
          </a:endParaRPr>
        </a:p>
        <a:p>
          <a:r>
            <a:rPr kumimoji="1" lang="ja-JP" altLang="ja-JP" sz="1100">
              <a:solidFill>
                <a:schemeClr val="dk1"/>
              </a:solidFill>
              <a:effectLst/>
              <a:latin typeface="+mn-lt"/>
              <a:ea typeface="+mn-ea"/>
              <a:cs typeface="+mn-cs"/>
            </a:rPr>
            <a:t>　財政調整基金残高は減少基調であり、今後も扶助費や補助費等の増に加え、福祉・教育関連施設の更新に係る一般財源負担の増加による取崩しが見込まれるため、既存事業の精査による歳出削減を徹底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一般会計において、実質収支額が微減となった。水道事業会計及び下水道事業会計の実質収支額の増により、連結実質赤字比率が上昇した。</a:t>
          </a:r>
          <a:endParaRPr lang="ja-JP" altLang="ja-JP" sz="1400">
            <a:effectLst/>
          </a:endParaRPr>
        </a:p>
        <a:p>
          <a:r>
            <a:rPr kumimoji="1" lang="ja-JP" altLang="ja-JP" sz="1100">
              <a:solidFill>
                <a:schemeClr val="dk1"/>
              </a:solidFill>
              <a:effectLst/>
              <a:latin typeface="+mn-lt"/>
              <a:ea typeface="+mn-ea"/>
              <a:cs typeface="+mn-cs"/>
            </a:rPr>
            <a:t>　一般会計においては、今後も個人住民税や固定資産税の増が見込まれるが、扶助費や補助費等の増、また福祉・教育関連施設の更新費用の増加も見込まれるため、実質収支は横這いで推移するものと想定される。将来的な多額の財政負担に備え、既存事業の見直しによる歳出削減の他、自主財源の確保、国・県補助金の有効活用を徹底し、実質収支の増額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0225;&#30011;&#36001;&#25919;&#35506;/02&#36001;&#25919;&#23460;/&#9670;&#9670;&#36001;&#25919;&#26989;&#21209;&#38306;&#20418;&#9670;&#9670;/&#9733;08&#65306;&#35519;&#26619;&#22577;&#21578;&#38306;&#20418;&#9733;/&#9733;&#24066;&#30010;&#26449;&#35506;&#22577;&#21578;&#12288;&#36001;&#25919;&#29366;&#27841;&#36039;&#26009;&#38598;&#9733;/&#20196;&#21644;&#65301;&#24180;&#24230;/250902&#20196;&#21644;5&#24180;&#24230;&#36001;&#25919;&#29366;&#27841;&#36039;&#26009;&#38598;&#12398;&#20316;&#25104;&#12395;&#12388;&#12356;&#12390;(2&#22238;&#30446;&#12539;&#22320;&#26041;&#20844;&#20250;&#35336;&#38306;&#20418;)/250905&#22238;&#31572;/&#12304;&#36001;&#25919;&#29366;&#27841;&#36039;&#26009;&#38598;&#12305;_103454_&#21513;&#2371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F51">
            <v>6.3</v>
          </cell>
          <cell r="CN51">
            <v>0.5</v>
          </cell>
        </row>
        <row r="53">
          <cell r="BX53">
            <v>47.8</v>
          </cell>
          <cell r="CF53">
            <v>47.5</v>
          </cell>
          <cell r="CN53">
            <v>48.8</v>
          </cell>
          <cell r="CV53">
            <v>51</v>
          </cell>
        </row>
        <row r="55">
          <cell r="AN55" t="str">
            <v>類似団体内平均値</v>
          </cell>
          <cell r="BX55">
            <v>15.5</v>
          </cell>
          <cell r="CF55">
            <v>4.5999999999999996</v>
          </cell>
          <cell r="CN55">
            <v>1.6</v>
          </cell>
          <cell r="CV55">
            <v>0</v>
          </cell>
        </row>
        <row r="57">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CF73">
            <v>6.3</v>
          </cell>
          <cell r="CN73">
            <v>0.5</v>
          </cell>
        </row>
        <row r="75">
          <cell r="BP75">
            <v>8.6999999999999993</v>
          </cell>
          <cell r="BX75">
            <v>7.9</v>
          </cell>
          <cell r="CF75">
            <v>7.6</v>
          </cell>
          <cell r="CN75">
            <v>7.2</v>
          </cell>
          <cell r="CV75">
            <v>6.5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8252715</v>
      </c>
      <c r="BO4" s="449"/>
      <c r="BP4" s="449"/>
      <c r="BQ4" s="449"/>
      <c r="BR4" s="449"/>
      <c r="BS4" s="449"/>
      <c r="BT4" s="449"/>
      <c r="BU4" s="450"/>
      <c r="BV4" s="448">
        <v>8825860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0.4</v>
      </c>
      <c r="CU4" s="589"/>
      <c r="CV4" s="589"/>
      <c r="CW4" s="589"/>
      <c r="CX4" s="589"/>
      <c r="CY4" s="589"/>
      <c r="CZ4" s="589"/>
      <c r="DA4" s="590"/>
      <c r="DB4" s="588">
        <v>0.5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8199963</v>
      </c>
      <c r="BO5" s="420"/>
      <c r="BP5" s="420"/>
      <c r="BQ5" s="420"/>
      <c r="BR5" s="420"/>
      <c r="BS5" s="420"/>
      <c r="BT5" s="420"/>
      <c r="BU5" s="421"/>
      <c r="BV5" s="419">
        <v>8642904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90.5</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52752</v>
      </c>
      <c r="BO6" s="420"/>
      <c r="BP6" s="420"/>
      <c r="BQ6" s="420"/>
      <c r="BR6" s="420"/>
      <c r="BS6" s="420"/>
      <c r="BT6" s="420"/>
      <c r="BU6" s="421"/>
      <c r="BV6" s="419">
        <v>182956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92.4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30747</v>
      </c>
      <c r="BO7" s="420"/>
      <c r="BP7" s="420"/>
      <c r="BQ7" s="420"/>
      <c r="BR7" s="420"/>
      <c r="BS7" s="420"/>
      <c r="BT7" s="420"/>
      <c r="BU7" s="421"/>
      <c r="BV7" s="419">
        <v>157202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4926202</v>
      </c>
      <c r="CU7" s="420"/>
      <c r="CV7" s="420"/>
      <c r="CW7" s="420"/>
      <c r="CX7" s="420"/>
      <c r="CY7" s="420"/>
      <c r="CZ7" s="420"/>
      <c r="DA7" s="421"/>
      <c r="DB7" s="419">
        <v>4799312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22005</v>
      </c>
      <c r="BO8" s="420"/>
      <c r="BP8" s="420"/>
      <c r="BQ8" s="420"/>
      <c r="BR8" s="420"/>
      <c r="BS8" s="420"/>
      <c r="BT8" s="420"/>
      <c r="BU8" s="421"/>
      <c r="BV8" s="419">
        <v>25754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0.68</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21792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-3749</v>
      </c>
      <c r="BO9" s="420"/>
      <c r="BP9" s="420"/>
      <c r="BQ9" s="420"/>
      <c r="BR9" s="420"/>
      <c r="BS9" s="420"/>
      <c r="BT9" s="420"/>
      <c r="BU9" s="421"/>
      <c r="BV9" s="419">
        <v>-214500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8.1999999999999993</v>
      </c>
      <c r="CU9" s="417"/>
      <c r="CV9" s="417"/>
      <c r="CW9" s="417"/>
      <c r="CX9" s="417"/>
      <c r="CY9" s="417"/>
      <c r="CZ9" s="417"/>
      <c r="DA9" s="418"/>
      <c r="DB9" s="416">
        <v>8.6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21080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38264</v>
      </c>
      <c r="BO10" s="420"/>
      <c r="BP10" s="420"/>
      <c r="BQ10" s="420"/>
      <c r="BR10" s="420"/>
      <c r="BS10" s="420"/>
      <c r="BT10" s="420"/>
      <c r="BU10" s="421"/>
      <c r="BV10" s="419">
        <v>120087</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22563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260000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129</v>
      </c>
      <c r="N13" s="504"/>
      <c r="O13" s="504"/>
      <c r="P13" s="504"/>
      <c r="Q13" s="505"/>
      <c r="R13" s="506">
        <v>22369</v>
      </c>
      <c r="S13" s="507"/>
      <c r="T13" s="507"/>
      <c r="U13" s="507"/>
      <c r="V13" s="508"/>
      <c r="W13" s="509" t="s">
        <v>130</v>
      </c>
      <c r="X13" s="405"/>
      <c r="Y13" s="405"/>
      <c r="Z13" s="405"/>
      <c r="AA13" s="405"/>
      <c r="AB13" s="406"/>
      <c r="AC13" s="372">
        <v>362</v>
      </c>
      <c r="AD13" s="373"/>
      <c r="AE13" s="373"/>
      <c r="AF13" s="373"/>
      <c r="AG13" s="374"/>
      <c r="AH13" s="372">
        <v>430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-65485</v>
      </c>
      <c r="BO13" s="420"/>
      <c r="BP13" s="420"/>
      <c r="BQ13" s="420"/>
      <c r="BR13" s="420"/>
      <c r="BS13" s="420"/>
      <c r="BT13" s="420"/>
      <c r="BU13" s="421"/>
      <c r="BV13" s="419">
        <v>-354413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7.2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22371</v>
      </c>
      <c r="S14" s="507"/>
      <c r="T14" s="507"/>
      <c r="U14" s="507"/>
      <c r="V14" s="508"/>
      <c r="W14" s="510"/>
      <c r="X14" s="408"/>
      <c r="Y14" s="408"/>
      <c r="Z14" s="408"/>
      <c r="AA14" s="408"/>
      <c r="AB14" s="409"/>
      <c r="AC14" s="499">
        <v>3.4</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0.5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129</v>
      </c>
      <c r="N15" s="504"/>
      <c r="O15" s="504"/>
      <c r="P15" s="504"/>
      <c r="Q15" s="505"/>
      <c r="R15" s="506">
        <v>22184</v>
      </c>
      <c r="S15" s="507"/>
      <c r="T15" s="507"/>
      <c r="U15" s="507"/>
      <c r="V15" s="508"/>
      <c r="W15" s="509" t="s">
        <v>137</v>
      </c>
      <c r="X15" s="405"/>
      <c r="Y15" s="405"/>
      <c r="Z15" s="405"/>
      <c r="AA15" s="405"/>
      <c r="AB15" s="406"/>
      <c r="AC15" s="372">
        <v>2694</v>
      </c>
      <c r="AD15" s="373"/>
      <c r="AE15" s="373"/>
      <c r="AF15" s="373"/>
      <c r="AG15" s="374"/>
      <c r="AH15" s="372">
        <v>2783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2802389</v>
      </c>
      <c r="BO15" s="449"/>
      <c r="BP15" s="449"/>
      <c r="BQ15" s="449"/>
      <c r="BR15" s="449"/>
      <c r="BS15" s="449"/>
      <c r="BT15" s="449"/>
      <c r="BU15" s="450"/>
      <c r="BV15" s="448">
        <v>2714094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26.6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4174828</v>
      </c>
      <c r="BO16" s="420"/>
      <c r="BP16" s="420"/>
      <c r="BQ16" s="420"/>
      <c r="BR16" s="420"/>
      <c r="BS16" s="420"/>
      <c r="BT16" s="420"/>
      <c r="BU16" s="421"/>
      <c r="BV16" s="419">
        <v>4011861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7453</v>
      </c>
      <c r="AD17" s="373"/>
      <c r="AE17" s="373"/>
      <c r="AF17" s="373"/>
      <c r="AG17" s="374"/>
      <c r="AH17" s="372">
        <v>7257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3505725</v>
      </c>
      <c r="BO17" s="420"/>
      <c r="BP17" s="420"/>
      <c r="BQ17" s="420"/>
      <c r="BR17" s="420"/>
      <c r="BS17" s="420"/>
      <c r="BT17" s="420"/>
      <c r="BU17" s="421"/>
      <c r="BV17" s="419">
        <v>3396452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20.46</v>
      </c>
      <c r="M18" s="472"/>
      <c r="N18" s="472"/>
      <c r="O18" s="472"/>
      <c r="P18" s="472"/>
      <c r="Q18" s="472"/>
      <c r="R18" s="473"/>
      <c r="S18" s="473"/>
      <c r="T18" s="473"/>
      <c r="U18" s="473"/>
      <c r="V18" s="474"/>
      <c r="W18" s="490"/>
      <c r="X18" s="491"/>
      <c r="Y18" s="491"/>
      <c r="Z18" s="491"/>
      <c r="AA18" s="491"/>
      <c r="AB18" s="515"/>
      <c r="AC18" s="389">
        <v>70.900000000000006</v>
      </c>
      <c r="AD18" s="390"/>
      <c r="AE18" s="390"/>
      <c r="AF18" s="390"/>
      <c r="AG18" s="475"/>
      <c r="AH18" s="389">
        <v>69.3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4741915</v>
      </c>
      <c r="BO18" s="420"/>
      <c r="BP18" s="420"/>
      <c r="BQ18" s="420"/>
      <c r="BR18" s="420"/>
      <c r="BS18" s="420"/>
      <c r="BT18" s="420"/>
      <c r="BU18" s="421"/>
      <c r="BV18" s="419">
        <v>4442304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5684136</v>
      </c>
      <c r="BO19" s="420"/>
      <c r="BP19" s="420"/>
      <c r="BQ19" s="420"/>
      <c r="BR19" s="420"/>
      <c r="BS19" s="420"/>
      <c r="BT19" s="420"/>
      <c r="BU19" s="421"/>
      <c r="BV19" s="419">
        <v>5810721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7863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4979045</v>
      </c>
      <c r="BO22" s="449"/>
      <c r="BP22" s="449"/>
      <c r="BQ22" s="449"/>
      <c r="BR22" s="449"/>
      <c r="BS22" s="449"/>
      <c r="BT22" s="449"/>
      <c r="BU22" s="450"/>
      <c r="BV22" s="448">
        <v>5247945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3520632</v>
      </c>
      <c r="BO23" s="420"/>
      <c r="BP23" s="420"/>
      <c r="BQ23" s="420"/>
      <c r="BR23" s="420"/>
      <c r="BS23" s="420"/>
      <c r="BT23" s="420"/>
      <c r="BU23" s="421"/>
      <c r="BV23" s="419">
        <v>3640773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5808</v>
      </c>
      <c r="R24" s="373"/>
      <c r="S24" s="373"/>
      <c r="T24" s="373"/>
      <c r="U24" s="373"/>
      <c r="V24" s="374"/>
      <c r="W24" s="462"/>
      <c r="X24" s="399"/>
      <c r="Y24" s="400"/>
      <c r="Z24" s="375" t="s">
        <v>162</v>
      </c>
      <c r="AA24" s="376"/>
      <c r="AB24" s="376"/>
      <c r="AC24" s="376"/>
      <c r="AD24" s="376"/>
      <c r="AE24" s="376"/>
      <c r="AF24" s="376"/>
      <c r="AG24" s="377"/>
      <c r="AH24" s="372">
        <v>122</v>
      </c>
      <c r="AI24" s="373"/>
      <c r="AJ24" s="373"/>
      <c r="AK24" s="373"/>
      <c r="AL24" s="374"/>
      <c r="AM24" s="372">
        <v>362340</v>
      </c>
      <c r="AN24" s="373"/>
      <c r="AO24" s="373"/>
      <c r="AP24" s="373"/>
      <c r="AQ24" s="373"/>
      <c r="AR24" s="374"/>
      <c r="AS24" s="372">
        <v>2970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2588037</v>
      </c>
      <c r="BO24" s="420"/>
      <c r="BP24" s="420"/>
      <c r="BQ24" s="420"/>
      <c r="BR24" s="420"/>
      <c r="BS24" s="420"/>
      <c r="BT24" s="420"/>
      <c r="BU24" s="421"/>
      <c r="BV24" s="419">
        <v>2634982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5220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543165</v>
      </c>
      <c r="BO25" s="449"/>
      <c r="BP25" s="449"/>
      <c r="BQ25" s="449"/>
      <c r="BR25" s="449"/>
      <c r="BS25" s="449"/>
      <c r="BT25" s="449"/>
      <c r="BU25" s="450"/>
      <c r="BV25" s="448">
        <v>106332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4824</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3000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18819</v>
      </c>
      <c r="BO27" s="454"/>
      <c r="BP27" s="454"/>
      <c r="BQ27" s="454"/>
      <c r="BR27" s="454"/>
      <c r="BS27" s="454"/>
      <c r="BT27" s="454"/>
      <c r="BU27" s="455"/>
      <c r="BV27" s="453">
        <v>18818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2340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1951121</v>
      </c>
      <c r="BO28" s="449"/>
      <c r="BP28" s="449"/>
      <c r="BQ28" s="449"/>
      <c r="BR28" s="449"/>
      <c r="BS28" s="449"/>
      <c r="BT28" s="449"/>
      <c r="BU28" s="450"/>
      <c r="BV28" s="448">
        <v>2012857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12</v>
      </c>
      <c r="M29" s="373"/>
      <c r="N29" s="373"/>
      <c r="O29" s="373"/>
      <c r="P29" s="374"/>
      <c r="Q29" s="372">
        <v>2120</v>
      </c>
      <c r="R29" s="373"/>
      <c r="S29" s="373"/>
      <c r="T29" s="373"/>
      <c r="U29" s="373"/>
      <c r="V29" s="374"/>
      <c r="W29" s="463"/>
      <c r="X29" s="464"/>
      <c r="Y29" s="465"/>
      <c r="Z29" s="375" t="s">
        <v>178</v>
      </c>
      <c r="AA29" s="376"/>
      <c r="AB29" s="376"/>
      <c r="AC29" s="376"/>
      <c r="AD29" s="376"/>
      <c r="AE29" s="376"/>
      <c r="AF29" s="376"/>
      <c r="AG29" s="377"/>
      <c r="AH29" s="372">
        <v>124</v>
      </c>
      <c r="AI29" s="373"/>
      <c r="AJ29" s="373"/>
      <c r="AK29" s="373"/>
      <c r="AL29" s="374"/>
      <c r="AM29" s="372">
        <v>370080</v>
      </c>
      <c r="AN29" s="373"/>
      <c r="AO29" s="373"/>
      <c r="AP29" s="373"/>
      <c r="AQ29" s="373"/>
      <c r="AR29" s="374"/>
      <c r="AS29" s="372">
        <v>2985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134421</v>
      </c>
      <c r="BO29" s="420"/>
      <c r="BP29" s="420"/>
      <c r="BQ29" s="420"/>
      <c r="BR29" s="420"/>
      <c r="BS29" s="420"/>
      <c r="BT29" s="420"/>
      <c r="BU29" s="421"/>
      <c r="BV29" s="419">
        <v>134386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99983</v>
      </c>
      <c r="BO30" s="454"/>
      <c r="BP30" s="454"/>
      <c r="BQ30" s="454"/>
      <c r="BR30" s="454"/>
      <c r="BS30" s="454"/>
      <c r="BT30" s="454"/>
      <c r="BU30" s="455"/>
      <c r="BV30" s="453">
        <v>115024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吉岡町振興公社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群馬県後期高齢者医療広域連合(事業会計)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吉岡町土地開発公社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渋川地区広域市町村圏振興整備組合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GfyMjp1JTb+7b7XSjvIxrWeDMFW06HSbvhrlpVYuIof/keOFa1Zqmfr8vwPxg6H+X6OUGqFTgBexXRZ+vQdbA==" saltValue="PRZd0tTB6rtbdvGmY7ea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4.41</v>
      </c>
      <c r="G34" s="33">
        <v>6.52</v>
      </c>
      <c r="H34" s="33">
        <v>5.88</v>
      </c>
      <c r="I34" s="33">
        <v>6.98</v>
      </c>
      <c r="J34" s="34">
        <v>13.77</v>
      </c>
      <c r="K34" s="22"/>
      <c r="L34" s="22"/>
      <c r="M34" s="22"/>
      <c r="N34" s="22"/>
      <c r="O34" s="22"/>
      <c r="P34" s="22"/>
    </row>
    <row r="35" spans="1:16" ht="39" customHeight="1" x14ac:dyDescent="0.2">
      <c r="A35" s="22"/>
      <c r="B35" s="35"/>
      <c r="C35" s="1145" t="s">
        <v>534</v>
      </c>
      <c r="D35" s="1146"/>
      <c r="E35" s="1147"/>
      <c r="F35" s="36" t="s">
        <v>486</v>
      </c>
      <c r="G35" s="37">
        <v>0.18</v>
      </c>
      <c r="H35" s="37">
        <v>1.36</v>
      </c>
      <c r="I35" s="37">
        <v>3.65</v>
      </c>
      <c r="J35" s="38">
        <v>4.5999999999999996</v>
      </c>
      <c r="K35" s="22"/>
      <c r="L35" s="22"/>
      <c r="M35" s="22"/>
      <c r="N35" s="22"/>
      <c r="O35" s="22"/>
      <c r="P35" s="22"/>
    </row>
    <row r="36" spans="1:16" ht="39" customHeight="1" x14ac:dyDescent="0.2">
      <c r="A36" s="22"/>
      <c r="B36" s="35"/>
      <c r="C36" s="1145" t="s">
        <v>535</v>
      </c>
      <c r="D36" s="1146"/>
      <c r="E36" s="1147"/>
      <c r="F36" s="36">
        <v>0.66</v>
      </c>
      <c r="G36" s="37">
        <v>1.05</v>
      </c>
      <c r="H36" s="37">
        <v>0.56000000000000005</v>
      </c>
      <c r="I36" s="37">
        <v>2.02</v>
      </c>
      <c r="J36" s="38">
        <v>2.02</v>
      </c>
      <c r="K36" s="22"/>
      <c r="L36" s="22"/>
      <c r="M36" s="22"/>
      <c r="N36" s="22"/>
      <c r="O36" s="22"/>
      <c r="P36" s="22"/>
    </row>
    <row r="37" spans="1:16" ht="39" customHeight="1" x14ac:dyDescent="0.2">
      <c r="A37" s="22"/>
      <c r="B37" s="35"/>
      <c r="C37" s="1145" t="s">
        <v>536</v>
      </c>
      <c r="D37" s="1146"/>
      <c r="E37" s="1147"/>
      <c r="F37" s="36">
        <v>0.56000000000000005</v>
      </c>
      <c r="G37" s="37">
        <v>0.8</v>
      </c>
      <c r="H37" s="37">
        <v>4.93</v>
      </c>
      <c r="I37" s="37">
        <v>0.52</v>
      </c>
      <c r="J37" s="38">
        <v>0.43</v>
      </c>
      <c r="K37" s="22"/>
      <c r="L37" s="22"/>
      <c r="M37" s="22"/>
      <c r="N37" s="22"/>
      <c r="O37" s="22"/>
      <c r="P37" s="22"/>
    </row>
    <row r="38" spans="1:16" ht="39" customHeight="1" x14ac:dyDescent="0.2">
      <c r="A38" s="22"/>
      <c r="B38" s="35"/>
      <c r="C38" s="1145" t="s">
        <v>537</v>
      </c>
      <c r="D38" s="1146"/>
      <c r="E38" s="1147"/>
      <c r="F38" s="36">
        <v>7.0000000000000007E-2</v>
      </c>
      <c r="G38" s="37">
        <v>0.31</v>
      </c>
      <c r="H38" s="37">
        <v>0.94</v>
      </c>
      <c r="I38" s="37">
        <v>0.83</v>
      </c>
      <c r="J38" s="38">
        <v>0.43</v>
      </c>
      <c r="K38" s="22"/>
      <c r="L38" s="22"/>
      <c r="M38" s="22"/>
      <c r="N38" s="22"/>
      <c r="O38" s="22"/>
      <c r="P38" s="22"/>
    </row>
    <row r="39" spans="1:16" ht="39" customHeight="1" x14ac:dyDescent="0.2">
      <c r="A39" s="22"/>
      <c r="B39" s="35"/>
      <c r="C39" s="1145" t="s">
        <v>538</v>
      </c>
      <c r="D39" s="1146"/>
      <c r="E39" s="1147"/>
      <c r="F39" s="36">
        <v>0.13</v>
      </c>
      <c r="G39" s="37">
        <v>0.09</v>
      </c>
      <c r="H39" s="37">
        <v>0.08</v>
      </c>
      <c r="I39" s="37">
        <v>0.1</v>
      </c>
      <c r="J39" s="38">
        <v>0.1</v>
      </c>
      <c r="K39" s="22"/>
      <c r="L39" s="22"/>
      <c r="M39" s="22"/>
      <c r="N39" s="22"/>
      <c r="O39" s="22"/>
      <c r="P39" s="22"/>
    </row>
    <row r="40" spans="1:16" ht="39" customHeight="1" x14ac:dyDescent="0.2">
      <c r="A40" s="22"/>
      <c r="B40" s="35"/>
      <c r="C40" s="1145" t="s">
        <v>539</v>
      </c>
      <c r="D40" s="1146"/>
      <c r="E40" s="1147"/>
      <c r="F40" s="36">
        <v>0.01</v>
      </c>
      <c r="G40" s="37">
        <v>0</v>
      </c>
      <c r="H40" s="37">
        <v>0</v>
      </c>
      <c r="I40" s="37">
        <v>0</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v>0.03</v>
      </c>
      <c r="G43" s="42">
        <v>0</v>
      </c>
      <c r="H43" s="42">
        <v>0</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0WhLs7/ExgSB84wgnjgv3bteuCMRwfK0ZUsbz/4ZxoqGE9EUvlp9giAx6iNUeX15FB0y3lX/JwwXv0ojKAfZw==" saltValue="m8MY1m0vm2kKswGIHbd6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482</v>
      </c>
      <c r="L45" s="60">
        <v>494</v>
      </c>
      <c r="M45" s="60">
        <v>503</v>
      </c>
      <c r="N45" s="60">
        <v>500</v>
      </c>
      <c r="O45" s="61">
        <v>467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231</v>
      </c>
      <c r="L48" s="64">
        <v>228</v>
      </c>
      <c r="M48" s="64">
        <v>212</v>
      </c>
      <c r="N48" s="64">
        <v>211</v>
      </c>
      <c r="O48" s="65">
        <v>179</v>
      </c>
      <c r="P48" s="48"/>
      <c r="Q48" s="48"/>
      <c r="R48" s="48"/>
      <c r="S48" s="48"/>
      <c r="T48" s="48"/>
      <c r="U48" s="48"/>
    </row>
    <row r="49" spans="1:21" ht="30.75" customHeight="1" x14ac:dyDescent="0.2">
      <c r="A49" s="48"/>
      <c r="B49" s="1178"/>
      <c r="C49" s="1179"/>
      <c r="D49" s="62"/>
      <c r="E49" s="1155" t="s">
        <v>14</v>
      </c>
      <c r="F49" s="1155"/>
      <c r="G49" s="1155"/>
      <c r="H49" s="1155"/>
      <c r="I49" s="1155"/>
      <c r="J49" s="1156"/>
      <c r="K49" s="63">
        <v>45</v>
      </c>
      <c r="L49" s="64">
        <v>47</v>
      </c>
      <c r="M49" s="64">
        <v>43</v>
      </c>
      <c r="N49" s="64">
        <v>43</v>
      </c>
      <c r="O49" s="65">
        <v>50</v>
      </c>
      <c r="P49" s="48"/>
      <c r="Q49" s="48"/>
      <c r="R49" s="48"/>
      <c r="S49" s="48"/>
      <c r="T49" s="48"/>
      <c r="U49" s="48"/>
    </row>
    <row r="50" spans="1:21" ht="30.75" customHeight="1" x14ac:dyDescent="0.2">
      <c r="A50" s="48"/>
      <c r="B50" s="1178"/>
      <c r="C50" s="1179"/>
      <c r="D50" s="62"/>
      <c r="E50" s="1155" t="s">
        <v>15</v>
      </c>
      <c r="F50" s="1155"/>
      <c r="G50" s="1155"/>
      <c r="H50" s="1155"/>
      <c r="I50" s="1155"/>
      <c r="J50" s="1156"/>
      <c r="K50" s="63">
        <v>13</v>
      </c>
      <c r="L50" s="64">
        <v>13</v>
      </c>
      <c r="M50" s="64">
        <v>13</v>
      </c>
      <c r="N50" s="64">
        <v>13</v>
      </c>
      <c r="O50" s="65">
        <v>13</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463</v>
      </c>
      <c r="L52" s="64">
        <v>465</v>
      </c>
      <c r="M52" s="64">
        <v>461</v>
      </c>
      <c r="N52" s="64">
        <v>464</v>
      </c>
      <c r="O52" s="65">
        <v>462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308</v>
      </c>
      <c r="L53" s="69">
        <v>317</v>
      </c>
      <c r="M53" s="69">
        <v>310</v>
      </c>
      <c r="N53" s="69">
        <v>303</v>
      </c>
      <c r="O53" s="70">
        <v>247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7vlZUeZfAUVZ7ZK96tCXeSf2y7ypZjAUi8inUI8ldDJTwtCC1TAFVEu5rpg3l44EYfHG6SvOklu2+5GLsAicg==" saltValue="OUt9P3cs/wdzLEVzw7jc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4623</v>
      </c>
      <c r="J41" s="356">
        <v>5048</v>
      </c>
      <c r="K41" s="356">
        <v>5426</v>
      </c>
      <c r="L41" s="356">
        <v>5248</v>
      </c>
      <c r="M41" s="357">
        <v>4979</v>
      </c>
    </row>
    <row r="42" spans="2:13" ht="27.75" customHeight="1" x14ac:dyDescent="0.2">
      <c r="B42" s="1186"/>
      <c r="C42" s="1187"/>
      <c r="D42" s="106"/>
      <c r="E42" s="1190" t="s">
        <v>32</v>
      </c>
      <c r="F42" s="1190"/>
      <c r="G42" s="1190"/>
      <c r="H42" s="1191"/>
      <c r="I42" s="358">
        <v>85</v>
      </c>
      <c r="J42" s="359">
        <v>73</v>
      </c>
      <c r="K42" s="359">
        <v>61</v>
      </c>
      <c r="L42" s="359">
        <v>50</v>
      </c>
      <c r="M42" s="360">
        <v>37</v>
      </c>
    </row>
    <row r="43" spans="2:13" ht="27.75" customHeight="1" x14ac:dyDescent="0.2">
      <c r="B43" s="1186"/>
      <c r="C43" s="1187"/>
      <c r="D43" s="106"/>
      <c r="E43" s="1190" t="s">
        <v>33</v>
      </c>
      <c r="F43" s="1190"/>
      <c r="G43" s="1190"/>
      <c r="H43" s="1191"/>
      <c r="I43" s="358">
        <v>2090</v>
      </c>
      <c r="J43" s="359">
        <v>1989</v>
      </c>
      <c r="K43" s="359">
        <v>1997</v>
      </c>
      <c r="L43" s="359">
        <v>1921</v>
      </c>
      <c r="M43" s="360">
        <v>1818</v>
      </c>
    </row>
    <row r="44" spans="2:13" ht="27.75" customHeight="1" x14ac:dyDescent="0.2">
      <c r="B44" s="1186"/>
      <c r="C44" s="1187"/>
      <c r="D44" s="106"/>
      <c r="E44" s="1190" t="s">
        <v>34</v>
      </c>
      <c r="F44" s="1190"/>
      <c r="G44" s="1190"/>
      <c r="H44" s="1191"/>
      <c r="I44" s="358">
        <v>247</v>
      </c>
      <c r="J44" s="359">
        <v>248</v>
      </c>
      <c r="K44" s="359">
        <v>301</v>
      </c>
      <c r="L44" s="359">
        <v>302</v>
      </c>
      <c r="M44" s="360">
        <v>374</v>
      </c>
    </row>
    <row r="45" spans="2:13" ht="27.75" customHeight="1" x14ac:dyDescent="0.2">
      <c r="B45" s="1186"/>
      <c r="C45" s="1187"/>
      <c r="D45" s="106"/>
      <c r="E45" s="1190" t="s">
        <v>35</v>
      </c>
      <c r="F45" s="1190"/>
      <c r="G45" s="1190"/>
      <c r="H45" s="1191"/>
      <c r="I45" s="358">
        <v>665</v>
      </c>
      <c r="J45" s="359">
        <v>665</v>
      </c>
      <c r="K45" s="359">
        <v>621</v>
      </c>
      <c r="L45" s="359">
        <v>345</v>
      </c>
      <c r="M45" s="360">
        <v>328</v>
      </c>
    </row>
    <row r="46" spans="2:13" ht="27.75" customHeight="1" x14ac:dyDescent="0.2">
      <c r="B46" s="1186"/>
      <c r="C46" s="1187"/>
      <c r="D46" s="107"/>
      <c r="E46" s="1190" t="s">
        <v>36</v>
      </c>
      <c r="F46" s="1190"/>
      <c r="G46" s="1190"/>
      <c r="H46" s="1191"/>
      <c r="I46" s="358" t="s">
        <v>486</v>
      </c>
      <c r="J46" s="359">
        <v>6</v>
      </c>
      <c r="K46" s="359">
        <v>0</v>
      </c>
      <c r="L46" s="359" t="s">
        <v>486</v>
      </c>
      <c r="M46" s="360" t="s">
        <v>486</v>
      </c>
    </row>
    <row r="47" spans="2:13" ht="27.75" customHeight="1" x14ac:dyDescent="0.2">
      <c r="B47" s="1186"/>
      <c r="C47" s="1187"/>
      <c r="D47" s="108"/>
      <c r="E47" s="1200" t="s">
        <v>37</v>
      </c>
      <c r="F47" s="1201"/>
      <c r="G47" s="1201"/>
      <c r="H47" s="1202"/>
      <c r="I47" s="358" t="s">
        <v>486</v>
      </c>
      <c r="J47" s="359" t="s">
        <v>486</v>
      </c>
      <c r="K47" s="359" t="s">
        <v>486</v>
      </c>
      <c r="L47" s="359" t="s">
        <v>486</v>
      </c>
      <c r="M47" s="360" t="s">
        <v>486</v>
      </c>
    </row>
    <row r="48" spans="2:13" ht="27.75" customHeight="1" x14ac:dyDescent="0.2">
      <c r="B48" s="1186"/>
      <c r="C48" s="1187"/>
      <c r="D48" s="106"/>
      <c r="E48" s="1190" t="s">
        <v>38</v>
      </c>
      <c r="F48" s="1190"/>
      <c r="G48" s="1190"/>
      <c r="H48" s="1191"/>
      <c r="I48" s="358" t="s">
        <v>486</v>
      </c>
      <c r="J48" s="359" t="s">
        <v>486</v>
      </c>
      <c r="K48" s="359" t="s">
        <v>486</v>
      </c>
      <c r="L48" s="359" t="s">
        <v>486</v>
      </c>
      <c r="M48" s="360" t="s">
        <v>486</v>
      </c>
    </row>
    <row r="49" spans="2:13" ht="27.75" customHeight="1" x14ac:dyDescent="0.2">
      <c r="B49" s="1188"/>
      <c r="C49" s="1189"/>
      <c r="D49" s="106"/>
      <c r="E49" s="1190" t="s">
        <v>39</v>
      </c>
      <c r="F49" s="1190"/>
      <c r="G49" s="1190"/>
      <c r="H49" s="1191"/>
      <c r="I49" s="358" t="s">
        <v>486</v>
      </c>
      <c r="J49" s="359" t="s">
        <v>486</v>
      </c>
      <c r="K49" s="359" t="s">
        <v>486</v>
      </c>
      <c r="L49" s="359" t="s">
        <v>486</v>
      </c>
      <c r="M49" s="360" t="s">
        <v>486</v>
      </c>
    </row>
    <row r="50" spans="2:13" ht="27.75" customHeight="1" x14ac:dyDescent="0.2">
      <c r="B50" s="1184" t="s">
        <v>40</v>
      </c>
      <c r="C50" s="1185"/>
      <c r="D50" s="109"/>
      <c r="E50" s="1190" t="s">
        <v>41</v>
      </c>
      <c r="F50" s="1190"/>
      <c r="G50" s="1190"/>
      <c r="H50" s="1191"/>
      <c r="I50" s="358">
        <v>2515</v>
      </c>
      <c r="J50" s="359">
        <v>2517</v>
      </c>
      <c r="K50" s="359">
        <v>2556</v>
      </c>
      <c r="L50" s="359">
        <v>2547</v>
      </c>
      <c r="M50" s="360">
        <v>2522</v>
      </c>
    </row>
    <row r="51" spans="2:13" ht="27.75" customHeight="1" x14ac:dyDescent="0.2">
      <c r="B51" s="1186"/>
      <c r="C51" s="1187"/>
      <c r="D51" s="106"/>
      <c r="E51" s="1190" t="s">
        <v>42</v>
      </c>
      <c r="F51" s="1190"/>
      <c r="G51" s="1190"/>
      <c r="H51" s="1191"/>
      <c r="I51" s="358" t="s">
        <v>486</v>
      </c>
      <c r="J51" s="359" t="s">
        <v>486</v>
      </c>
      <c r="K51" s="359" t="s">
        <v>486</v>
      </c>
      <c r="L51" s="359" t="s">
        <v>486</v>
      </c>
      <c r="M51" s="360" t="s">
        <v>486</v>
      </c>
    </row>
    <row r="52" spans="2:13" ht="27.75" customHeight="1" x14ac:dyDescent="0.2">
      <c r="B52" s="1188"/>
      <c r="C52" s="1189"/>
      <c r="D52" s="106"/>
      <c r="E52" s="1190" t="s">
        <v>43</v>
      </c>
      <c r="F52" s="1190"/>
      <c r="G52" s="1190"/>
      <c r="H52" s="1191"/>
      <c r="I52" s="358">
        <v>5563</v>
      </c>
      <c r="J52" s="359">
        <v>5532</v>
      </c>
      <c r="K52" s="359">
        <v>5572</v>
      </c>
      <c r="L52" s="359">
        <v>5297</v>
      </c>
      <c r="M52" s="360">
        <v>5024</v>
      </c>
    </row>
    <row r="53" spans="2:13" ht="27.75" customHeight="1" thickBot="1" x14ac:dyDescent="0.25">
      <c r="B53" s="1192" t="s">
        <v>19</v>
      </c>
      <c r="C53" s="1193"/>
      <c r="D53" s="110"/>
      <c r="E53" s="1194" t="s">
        <v>44</v>
      </c>
      <c r="F53" s="1194"/>
      <c r="G53" s="1194"/>
      <c r="H53" s="1195"/>
      <c r="I53" s="361">
        <v>-369</v>
      </c>
      <c r="J53" s="362">
        <v>-20</v>
      </c>
      <c r="K53" s="362">
        <v>280</v>
      </c>
      <c r="L53" s="362">
        <v>22</v>
      </c>
      <c r="M53" s="363">
        <v>-9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2bbWC2n7xXn37sjA/Z/vyrqhnPjk2/oddekCrCoobjqub62M9T/364DmIQ0pf4TyF4kFGza6Hx2hKBMvsV49Q==" saltValue="L1ZlMB/ROOAWi6CdaUca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2153</v>
      </c>
      <c r="G55" s="122">
        <v>2013</v>
      </c>
      <c r="H55" s="123">
        <v>1951</v>
      </c>
    </row>
    <row r="56" spans="2:8" ht="52.5" customHeight="1" x14ac:dyDescent="0.2">
      <c r="B56" s="124"/>
      <c r="C56" s="1213" t="s">
        <v>47</v>
      </c>
      <c r="D56" s="1213"/>
      <c r="E56" s="1214"/>
      <c r="F56" s="125">
        <v>32</v>
      </c>
      <c r="G56" s="125">
        <v>134</v>
      </c>
      <c r="H56" s="126">
        <v>134</v>
      </c>
    </row>
    <row r="57" spans="2:8" ht="53.25" customHeight="1" x14ac:dyDescent="0.2">
      <c r="B57" s="124"/>
      <c r="C57" s="1215" t="s">
        <v>48</v>
      </c>
      <c r="D57" s="1215"/>
      <c r="E57" s="1216"/>
      <c r="F57" s="127">
        <v>131</v>
      </c>
      <c r="G57" s="127">
        <v>115</v>
      </c>
      <c r="H57" s="128">
        <v>100</v>
      </c>
    </row>
    <row r="58" spans="2:8" ht="45.75" customHeight="1" x14ac:dyDescent="0.2">
      <c r="B58" s="129"/>
      <c r="C58" s="1203" t="s">
        <v>547</v>
      </c>
      <c r="D58" s="1204"/>
      <c r="E58" s="1205"/>
      <c r="F58" s="130">
        <v>52</v>
      </c>
      <c r="G58" s="130">
        <v>52</v>
      </c>
      <c r="H58" s="131">
        <v>52</v>
      </c>
    </row>
    <row r="59" spans="2:8" ht="45.75" customHeight="1" x14ac:dyDescent="0.2">
      <c r="B59" s="129"/>
      <c r="C59" s="1203" t="s">
        <v>548</v>
      </c>
      <c r="D59" s="1204"/>
      <c r="E59" s="1205"/>
      <c r="F59" s="130">
        <v>35</v>
      </c>
      <c r="G59" s="130">
        <v>35</v>
      </c>
      <c r="H59" s="131">
        <v>35</v>
      </c>
    </row>
    <row r="60" spans="2:8" ht="45.75" customHeight="1" x14ac:dyDescent="0.2">
      <c r="B60" s="129"/>
      <c r="C60" s="1203" t="s">
        <v>549</v>
      </c>
      <c r="D60" s="1204"/>
      <c r="E60" s="1205"/>
      <c r="F60" s="130">
        <v>42</v>
      </c>
      <c r="G60" s="130">
        <v>24</v>
      </c>
      <c r="H60" s="131">
        <v>7</v>
      </c>
    </row>
    <row r="61" spans="2:8" ht="45.75" customHeight="1" x14ac:dyDescent="0.2">
      <c r="B61" s="129"/>
      <c r="C61" s="1203" t="s">
        <v>550</v>
      </c>
      <c r="D61" s="1204"/>
      <c r="E61" s="1205"/>
      <c r="F61" s="130">
        <v>2</v>
      </c>
      <c r="G61" s="130">
        <v>4</v>
      </c>
      <c r="H61" s="131">
        <v>6</v>
      </c>
    </row>
    <row r="62" spans="2:8" ht="45.75" customHeight="1" thickBot="1" x14ac:dyDescent="0.25">
      <c r="B62" s="132"/>
      <c r="C62" s="1206"/>
      <c r="D62" s="1207"/>
      <c r="E62" s="1208"/>
      <c r="F62" s="133"/>
      <c r="G62" s="133"/>
      <c r="H62" s="134"/>
    </row>
    <row r="63" spans="2:8" ht="52.5" customHeight="1" thickBot="1" x14ac:dyDescent="0.25">
      <c r="B63" s="135"/>
      <c r="C63" s="1209" t="s">
        <v>49</v>
      </c>
      <c r="D63" s="1209"/>
      <c r="E63" s="1210"/>
      <c r="F63" s="136">
        <v>2316</v>
      </c>
      <c r="G63" s="136">
        <v>2262</v>
      </c>
      <c r="H63" s="137">
        <v>2186</v>
      </c>
    </row>
    <row r="64" spans="2:8" ht="13.2" x14ac:dyDescent="0.2"/>
  </sheetData>
  <sheetProtection algorithmName="SHA-512" hashValue="7kgI1isqiHM64xBdlaJNlykWdYSHCTHKvATWihRvtnbmvMpHtCSkrwkV0tYD1kpD3/Q/kF5uKKnBVzVphzkr8A==" saltValue="Cl+mHWSrGlMW1OttKDAu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CD459-06B9-4940-ADC2-5B2A06D16406}">
  <sheetPr>
    <pageSetUpPr fitToPage="1"/>
  </sheetPr>
  <dimension ref="A1:DE85"/>
  <sheetViews>
    <sheetView showGridLines="0" topLeftCell="S1" zoomScale="70" zoomScaleNormal="70" zoomScaleSheetLayoutView="55" workbookViewId="0">
      <selection activeCell="AN65" sqref="AN65:DC6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565</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v>6.3</v>
      </c>
      <c r="CG51" s="1256"/>
      <c r="CH51" s="1256"/>
      <c r="CI51" s="1256"/>
      <c r="CJ51" s="1256"/>
      <c r="CK51" s="1256"/>
      <c r="CL51" s="1256"/>
      <c r="CM51" s="1256"/>
      <c r="CN51" s="1256">
        <v>0.5</v>
      </c>
      <c r="CO51" s="1256"/>
      <c r="CP51" s="1256"/>
      <c r="CQ51" s="1256"/>
      <c r="CR51" s="1256"/>
      <c r="CS51" s="1256"/>
      <c r="CT51" s="1256"/>
      <c r="CU51" s="1256"/>
      <c r="CV51" s="1256"/>
      <c r="CW51" s="1256"/>
      <c r="CX51" s="1256"/>
      <c r="CY51" s="1256"/>
      <c r="CZ51" s="1256"/>
      <c r="DA51" s="1256"/>
      <c r="DB51" s="1256"/>
      <c r="DC51" s="1256"/>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47.8</v>
      </c>
      <c r="BY53" s="1256"/>
      <c r="BZ53" s="1256"/>
      <c r="CA53" s="1256"/>
      <c r="CB53" s="1256"/>
      <c r="CC53" s="1256"/>
      <c r="CD53" s="1256"/>
      <c r="CE53" s="1256"/>
      <c r="CF53" s="1256">
        <v>47.5</v>
      </c>
      <c r="CG53" s="1256"/>
      <c r="CH53" s="1256"/>
      <c r="CI53" s="1256"/>
      <c r="CJ53" s="1256"/>
      <c r="CK53" s="1256"/>
      <c r="CL53" s="1256"/>
      <c r="CM53" s="1256"/>
      <c r="CN53" s="1256">
        <v>48.8</v>
      </c>
      <c r="CO53" s="1256"/>
      <c r="CP53" s="1256"/>
      <c r="CQ53" s="1256"/>
      <c r="CR53" s="1256"/>
      <c r="CS53" s="1256"/>
      <c r="CT53" s="1256"/>
      <c r="CU53" s="1256"/>
      <c r="CV53" s="1256">
        <v>51</v>
      </c>
      <c r="CW53" s="1256"/>
      <c r="CX53" s="1256"/>
      <c r="CY53" s="1256"/>
      <c r="CZ53" s="1256"/>
      <c r="DA53" s="1256"/>
      <c r="DB53" s="1256"/>
      <c r="DC53" s="1256"/>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15.5</v>
      </c>
      <c r="BY55" s="1256"/>
      <c r="BZ55" s="1256"/>
      <c r="CA55" s="1256"/>
      <c r="CB55" s="1256"/>
      <c r="CC55" s="1256"/>
      <c r="CD55" s="1256"/>
      <c r="CE55" s="1256"/>
      <c r="CF55" s="1256">
        <v>4.5999999999999996</v>
      </c>
      <c r="CG55" s="1256"/>
      <c r="CH55" s="1256"/>
      <c r="CI55" s="1256"/>
      <c r="CJ55" s="1256"/>
      <c r="CK55" s="1256"/>
      <c r="CL55" s="1256"/>
      <c r="CM55" s="1256"/>
      <c r="CN55" s="1256">
        <v>1.6</v>
      </c>
      <c r="CO55" s="1256"/>
      <c r="CP55" s="1256"/>
      <c r="CQ55" s="1256"/>
      <c r="CR55" s="1256"/>
      <c r="CS55" s="1256"/>
      <c r="CT55" s="1256"/>
      <c r="CU55" s="1256"/>
      <c r="CV55" s="1256">
        <v>0</v>
      </c>
      <c r="CW55" s="1256"/>
      <c r="CX55" s="1256"/>
      <c r="CY55" s="1256"/>
      <c r="CZ55" s="1256"/>
      <c r="DA55" s="1256"/>
      <c r="DB55" s="1256"/>
      <c r="DC55" s="1256"/>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2"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61.5</v>
      </c>
      <c r="BY57" s="1256"/>
      <c r="BZ57" s="1256"/>
      <c r="CA57" s="1256"/>
      <c r="CB57" s="1256"/>
      <c r="CC57" s="1256"/>
      <c r="CD57" s="1256"/>
      <c r="CE57" s="1256"/>
      <c r="CF57" s="1256">
        <v>61.3</v>
      </c>
      <c r="CG57" s="1256"/>
      <c r="CH57" s="1256"/>
      <c r="CI57" s="1256"/>
      <c r="CJ57" s="1256"/>
      <c r="CK57" s="1256"/>
      <c r="CL57" s="1256"/>
      <c r="CM57" s="1256"/>
      <c r="CN57" s="1256">
        <v>62.4</v>
      </c>
      <c r="CO57" s="1256"/>
      <c r="CP57" s="1256"/>
      <c r="CQ57" s="1256"/>
      <c r="CR57" s="1256"/>
      <c r="CS57" s="1256"/>
      <c r="CT57" s="1256"/>
      <c r="CU57" s="1256"/>
      <c r="CV57" s="1256">
        <v>63.5</v>
      </c>
      <c r="CW57" s="1256"/>
      <c r="CX57" s="1256"/>
      <c r="CY57" s="1256"/>
      <c r="CZ57" s="1256"/>
      <c r="DA57" s="1256"/>
      <c r="DB57" s="1256"/>
      <c r="DC57" s="1256"/>
      <c r="DD57" s="1259"/>
      <c r="DE57" s="1257"/>
    </row>
    <row r="58" spans="1:109" s="1233" customFormat="1" ht="13.2"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2"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2"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2"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5" t="s">
        <v>570</v>
      </c>
    </row>
    <row r="64" spans="1:109" ht="13.2" x14ac:dyDescent="0.2">
      <c r="B64" s="1225"/>
      <c r="G64" s="1232"/>
      <c r="I64" s="1266"/>
      <c r="J64" s="1266"/>
      <c r="K64" s="1266"/>
      <c r="L64" s="1266"/>
      <c r="M64" s="1266"/>
      <c r="N64" s="1267"/>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1"/>
      <c r="I71" s="1272"/>
      <c r="J71" s="1269"/>
      <c r="K71" s="1269"/>
      <c r="L71" s="1270"/>
      <c r="M71" s="1269"/>
      <c r="N71" s="1270"/>
      <c r="AM71" s="1271"/>
      <c r="AN71" s="1219" t="s">
        <v>565</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3"/>
      <c r="L73" s="1273"/>
      <c r="M73" s="1273"/>
      <c r="N73" s="1273"/>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v>6.3</v>
      </c>
      <c r="CG73" s="1256"/>
      <c r="CH73" s="1256"/>
      <c r="CI73" s="1256"/>
      <c r="CJ73" s="1256"/>
      <c r="CK73" s="1256"/>
      <c r="CL73" s="1256"/>
      <c r="CM73" s="1256"/>
      <c r="CN73" s="1256">
        <v>0.5</v>
      </c>
      <c r="CO73" s="1256"/>
      <c r="CP73" s="1256"/>
      <c r="CQ73" s="1256"/>
      <c r="CR73" s="1256"/>
      <c r="CS73" s="1256"/>
      <c r="CT73" s="1256"/>
      <c r="CU73" s="1256"/>
      <c r="CV73" s="1256"/>
      <c r="CW73" s="1256"/>
      <c r="CX73" s="1256"/>
      <c r="CY73" s="1256"/>
      <c r="CZ73" s="1256"/>
      <c r="DA73" s="1256"/>
      <c r="DB73" s="1256"/>
      <c r="DC73" s="1256"/>
    </row>
    <row r="74" spans="2:107" ht="13.2"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6">
        <v>8.6999999999999993</v>
      </c>
      <c r="BQ75" s="1256"/>
      <c r="BR75" s="1256"/>
      <c r="BS75" s="1256"/>
      <c r="BT75" s="1256"/>
      <c r="BU75" s="1256"/>
      <c r="BV75" s="1256"/>
      <c r="BW75" s="1256"/>
      <c r="BX75" s="1256">
        <v>7.9</v>
      </c>
      <c r="BY75" s="1256"/>
      <c r="BZ75" s="1256"/>
      <c r="CA75" s="1256"/>
      <c r="CB75" s="1256"/>
      <c r="CC75" s="1256"/>
      <c r="CD75" s="1256"/>
      <c r="CE75" s="1256"/>
      <c r="CF75" s="1256">
        <v>7.6</v>
      </c>
      <c r="CG75" s="1256"/>
      <c r="CH75" s="1256"/>
      <c r="CI75" s="1256"/>
      <c r="CJ75" s="1256"/>
      <c r="CK75" s="1256"/>
      <c r="CL75" s="1256"/>
      <c r="CM75" s="1256"/>
      <c r="CN75" s="1256">
        <v>7.2</v>
      </c>
      <c r="CO75" s="1256"/>
      <c r="CP75" s="1256"/>
      <c r="CQ75" s="1256"/>
      <c r="CR75" s="1256"/>
      <c r="CS75" s="1256"/>
      <c r="CT75" s="1256"/>
      <c r="CU75" s="1256"/>
      <c r="CV75" s="1256">
        <v>6.5</v>
      </c>
      <c r="CW75" s="1256"/>
      <c r="CX75" s="1256"/>
      <c r="CY75" s="1256"/>
      <c r="CZ75" s="1256"/>
      <c r="DA75" s="1256"/>
      <c r="DB75" s="1256"/>
      <c r="DC75" s="1256"/>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1225"/>
      <c r="G77" s="1244"/>
      <c r="H77" s="1244"/>
      <c r="I77" s="1244"/>
      <c r="J77" s="1244"/>
      <c r="K77" s="1273"/>
      <c r="L77" s="1273"/>
      <c r="M77" s="1273"/>
      <c r="N77" s="1273"/>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6">
        <v>20.3</v>
      </c>
      <c r="BQ77" s="1256"/>
      <c r="BR77" s="1256"/>
      <c r="BS77" s="1256"/>
      <c r="BT77" s="1256"/>
      <c r="BU77" s="1256"/>
      <c r="BV77" s="1256"/>
      <c r="BW77" s="1256"/>
      <c r="BX77" s="1256">
        <v>15.5</v>
      </c>
      <c r="BY77" s="1256"/>
      <c r="BZ77" s="1256"/>
      <c r="CA77" s="1256"/>
      <c r="CB77" s="1256"/>
      <c r="CC77" s="1256"/>
      <c r="CD77" s="1256"/>
      <c r="CE77" s="1256"/>
      <c r="CF77" s="1256">
        <v>4.5999999999999996</v>
      </c>
      <c r="CG77" s="1256"/>
      <c r="CH77" s="1256"/>
      <c r="CI77" s="1256"/>
      <c r="CJ77" s="1256"/>
      <c r="CK77" s="1256"/>
      <c r="CL77" s="1256"/>
      <c r="CM77" s="1256"/>
      <c r="CN77" s="1256">
        <v>1.6</v>
      </c>
      <c r="CO77" s="1256"/>
      <c r="CP77" s="1256"/>
      <c r="CQ77" s="1256"/>
      <c r="CR77" s="1256"/>
      <c r="CS77" s="1256"/>
      <c r="CT77" s="1256"/>
      <c r="CU77" s="1256"/>
      <c r="CV77" s="1256">
        <v>0</v>
      </c>
      <c r="CW77" s="1256"/>
      <c r="CX77" s="1256"/>
      <c r="CY77" s="1256"/>
      <c r="CZ77" s="1256"/>
      <c r="DA77" s="1256"/>
      <c r="DB77" s="1256"/>
      <c r="DC77" s="1256"/>
    </row>
    <row r="78" spans="2:107" ht="13.2"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6">
        <v>6.6</v>
      </c>
      <c r="BQ79" s="1256"/>
      <c r="BR79" s="1256"/>
      <c r="BS79" s="1256"/>
      <c r="BT79" s="1256"/>
      <c r="BU79" s="1256"/>
      <c r="BV79" s="1256"/>
      <c r="BW79" s="1256"/>
      <c r="BX79" s="1256">
        <v>6.4</v>
      </c>
      <c r="BY79" s="1256"/>
      <c r="BZ79" s="1256"/>
      <c r="CA79" s="1256"/>
      <c r="CB79" s="1256"/>
      <c r="CC79" s="1256"/>
      <c r="CD79" s="1256"/>
      <c r="CE79" s="1256"/>
      <c r="CF79" s="1256">
        <v>6.3</v>
      </c>
      <c r="CG79" s="1256"/>
      <c r="CH79" s="1256"/>
      <c r="CI79" s="1256"/>
      <c r="CJ79" s="1256"/>
      <c r="CK79" s="1256"/>
      <c r="CL79" s="1256"/>
      <c r="CM79" s="1256"/>
      <c r="CN79" s="1256">
        <v>6.6</v>
      </c>
      <c r="CO79" s="1256"/>
      <c r="CP79" s="1256"/>
      <c r="CQ79" s="1256"/>
      <c r="CR79" s="1256"/>
      <c r="CS79" s="1256"/>
      <c r="CT79" s="1256"/>
      <c r="CU79" s="1256"/>
      <c r="CV79" s="1256">
        <v>6.8</v>
      </c>
      <c r="CW79" s="1256"/>
      <c r="CX79" s="1256"/>
      <c r="CY79" s="1256"/>
      <c r="CZ79" s="1256"/>
      <c r="DA79" s="1256"/>
      <c r="DB79" s="1256"/>
      <c r="DC79" s="1256"/>
    </row>
    <row r="80" spans="2:107" ht="13.2"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1225"/>
    </row>
    <row r="82" spans="2:109" ht="16.2"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SF2H0xz/8YWh/f+BytVUPGRiBwzrTNtXOu5MvfZaCEk0/wFZ59+Nw+WtfnCodxwg3TQoHgkNryn0SrY/XQCVwg==" saltValue="ICC6IoPd9fckuBGFBOLK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A54F4-62CA-49E4-BEB5-AB0BC5BDBE13}">
  <sheetPr>
    <pageSetUpPr fitToPage="1"/>
  </sheetPr>
  <dimension ref="A1:DR125"/>
  <sheetViews>
    <sheetView showGridLines="0" topLeftCell="A85" zoomScale="60" zoomScaleNormal="6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Ib+4LrCTwLxkgdRItLkFoiPmiKI3ThMM1HPgSh1/1IUPgaQSJCFbDdiKn7OsDZpBAzwisBTsJ8eXnJ01WKtKuw==" saltValue="lwTFiNlqtMIMx1JrGgfn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A6DD7-BCB9-4608-B6D3-D92CFE7F2CC7}">
  <sheetPr>
    <pageSetUpPr fitToPage="1"/>
  </sheetPr>
  <dimension ref="A1:DR125"/>
  <sheetViews>
    <sheetView showGridLines="0" tabSelected="1" zoomScale="60" zoomScaleNormal="6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ZfhYQ9reUr1bWdTlUHvXKkQK0Ik1Es2bLxmV9p3sf5n5z/jPzLAK/0f8/wkh9iW8Iycmc/UhYHJOQ/1GHX4bA==" saltValue="AM02oDxTYBdzECccouCD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62715</v>
      </c>
      <c r="E3" s="156"/>
      <c r="F3" s="157">
        <v>51264</v>
      </c>
      <c r="G3" s="158"/>
      <c r="H3" s="159"/>
    </row>
    <row r="4" spans="1:8" x14ac:dyDescent="0.2">
      <c r="A4" s="160"/>
      <c r="B4" s="161"/>
      <c r="C4" s="162"/>
      <c r="D4" s="163">
        <v>29810</v>
      </c>
      <c r="E4" s="164"/>
      <c r="F4" s="165">
        <v>26040</v>
      </c>
      <c r="G4" s="166"/>
      <c r="H4" s="167"/>
    </row>
    <row r="5" spans="1:8" x14ac:dyDescent="0.2">
      <c r="A5" s="148" t="s">
        <v>519</v>
      </c>
      <c r="B5" s="153"/>
      <c r="C5" s="154"/>
      <c r="D5" s="155">
        <v>74548</v>
      </c>
      <c r="E5" s="156"/>
      <c r="F5" s="157">
        <v>52068</v>
      </c>
      <c r="G5" s="158"/>
      <c r="H5" s="159"/>
    </row>
    <row r="6" spans="1:8" x14ac:dyDescent="0.2">
      <c r="A6" s="160"/>
      <c r="B6" s="161"/>
      <c r="C6" s="162"/>
      <c r="D6" s="163">
        <v>33049</v>
      </c>
      <c r="E6" s="164"/>
      <c r="F6" s="165">
        <v>26936</v>
      </c>
      <c r="G6" s="166"/>
      <c r="H6" s="167"/>
    </row>
    <row r="7" spans="1:8" x14ac:dyDescent="0.2">
      <c r="A7" s="148" t="s">
        <v>520</v>
      </c>
      <c r="B7" s="153"/>
      <c r="C7" s="154"/>
      <c r="D7" s="155">
        <v>83513</v>
      </c>
      <c r="E7" s="156"/>
      <c r="F7" s="157">
        <v>47161</v>
      </c>
      <c r="G7" s="158"/>
      <c r="H7" s="159"/>
    </row>
    <row r="8" spans="1:8" x14ac:dyDescent="0.2">
      <c r="A8" s="160"/>
      <c r="B8" s="161"/>
      <c r="C8" s="162"/>
      <c r="D8" s="163">
        <v>32139</v>
      </c>
      <c r="E8" s="164"/>
      <c r="F8" s="165">
        <v>24595</v>
      </c>
      <c r="G8" s="166"/>
      <c r="H8" s="167"/>
    </row>
    <row r="9" spans="1:8" x14ac:dyDescent="0.2">
      <c r="A9" s="148" t="s">
        <v>521</v>
      </c>
      <c r="B9" s="153"/>
      <c r="C9" s="154"/>
      <c r="D9" s="155">
        <v>43580</v>
      </c>
      <c r="E9" s="156"/>
      <c r="F9" s="157">
        <v>43423</v>
      </c>
      <c r="G9" s="158"/>
      <c r="H9" s="159"/>
    </row>
    <row r="10" spans="1:8" x14ac:dyDescent="0.2">
      <c r="A10" s="160"/>
      <c r="B10" s="161"/>
      <c r="C10" s="162"/>
      <c r="D10" s="163">
        <v>23628</v>
      </c>
      <c r="E10" s="164"/>
      <c r="F10" s="165">
        <v>22207</v>
      </c>
      <c r="G10" s="166"/>
      <c r="H10" s="167"/>
    </row>
    <row r="11" spans="1:8" x14ac:dyDescent="0.2">
      <c r="A11" s="148" t="s">
        <v>522</v>
      </c>
      <c r="B11" s="153"/>
      <c r="C11" s="154"/>
      <c r="D11" s="155">
        <v>22877</v>
      </c>
      <c r="E11" s="156"/>
      <c r="F11" s="157">
        <v>45265</v>
      </c>
      <c r="G11" s="158"/>
      <c r="H11" s="159"/>
    </row>
    <row r="12" spans="1:8" x14ac:dyDescent="0.2">
      <c r="A12" s="160"/>
      <c r="B12" s="161"/>
      <c r="C12" s="168"/>
      <c r="D12" s="163">
        <v>16996</v>
      </c>
      <c r="E12" s="164"/>
      <c r="F12" s="165">
        <v>22600</v>
      </c>
      <c r="G12" s="166"/>
      <c r="H12" s="167"/>
    </row>
    <row r="13" spans="1:8" x14ac:dyDescent="0.2">
      <c r="A13" s="148"/>
      <c r="B13" s="153"/>
      <c r="C13" s="169"/>
      <c r="D13" s="170">
        <v>57447</v>
      </c>
      <c r="E13" s="171"/>
      <c r="F13" s="172">
        <v>47836</v>
      </c>
      <c r="G13" s="173"/>
      <c r="H13" s="159"/>
    </row>
    <row r="14" spans="1:8" x14ac:dyDescent="0.2">
      <c r="A14" s="160"/>
      <c r="B14" s="161"/>
      <c r="C14" s="162"/>
      <c r="D14" s="163">
        <v>27124</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0.57999999999999996</v>
      </c>
      <c r="C19" s="174">
        <f>ROUND(VALUE(SUBSTITUTE(実質収支比率等に係る経年分析!G$48,"▲","-")),2)</f>
        <v>0.8</v>
      </c>
      <c r="D19" s="174">
        <f>ROUND(VALUE(SUBSTITUTE(実質収支比率等に係る経年分析!H$48,"▲","-")),2)</f>
        <v>4.9400000000000004</v>
      </c>
      <c r="E19" s="174">
        <f>ROUND(VALUE(SUBSTITUTE(実質収支比率等に係る経年分析!I$48,"▲","-")),2)</f>
        <v>0.54</v>
      </c>
      <c r="F19" s="174">
        <f>ROUND(VALUE(SUBSTITUTE(実質収支比率等に係る経年分析!J$48,"▲","-")),2)</f>
        <v>0.45</v>
      </c>
    </row>
    <row r="20" spans="1:11" x14ac:dyDescent="0.2">
      <c r="A20" s="174" t="s">
        <v>53</v>
      </c>
      <c r="B20" s="174">
        <f>ROUND(VALUE(SUBSTITUTE(実質収支比率等に係る経年分析!F$47,"▲","-")),2)</f>
        <v>49.68</v>
      </c>
      <c r="C20" s="174">
        <f>ROUND(VALUE(SUBSTITUTE(実質収支比率等に係る経年分析!G$47,"▲","-")),2)</f>
        <v>47.24</v>
      </c>
      <c r="D20" s="174">
        <f>ROUND(VALUE(SUBSTITUTE(実質収支比率等に係る経年分析!H$47,"▲","-")),2)</f>
        <v>44.28</v>
      </c>
      <c r="E20" s="174">
        <f>ROUND(VALUE(SUBSTITUTE(実質収支比率等に係る経年分析!I$47,"▲","-")),2)</f>
        <v>41.94</v>
      </c>
      <c r="F20" s="174">
        <f>ROUND(VALUE(SUBSTITUTE(実質収支比率等に係る経年分析!J$47,"▲","-")),2)</f>
        <v>39.61</v>
      </c>
    </row>
    <row r="21" spans="1:11" x14ac:dyDescent="0.2">
      <c r="A21" s="174" t="s">
        <v>54</v>
      </c>
      <c r="B21" s="174">
        <f>IF(ISNUMBER(VALUE(SUBSTITUTE(実質収支比率等に係る経年分析!F$49,"▲","-"))),ROUND(VALUE(SUBSTITUTE(実質収支比率等に係る経年分析!F$49,"▲","-")),2),NA())</f>
        <v>-3.96</v>
      </c>
      <c r="C21" s="174">
        <f>IF(ISNUMBER(VALUE(SUBSTITUTE(実質収支比率等に係る経年分析!G$49,"▲","-"))),ROUND(VALUE(SUBSTITUTE(実質収支比率等に係る経年分析!G$49,"▲","-")),2),NA())</f>
        <v>0.09</v>
      </c>
      <c r="D21" s="174">
        <f>IF(ISNUMBER(VALUE(SUBSTITUTE(実質収支比率等に係る経年分析!H$49,"▲","-"))),ROUND(VALUE(SUBSTITUTE(実質収支比率等に係る経年分析!H$49,"▲","-")),2),NA())</f>
        <v>4.57</v>
      </c>
      <c r="E21" s="174">
        <f>IF(ISNUMBER(VALUE(SUBSTITUTE(実質収支比率等に係る経年分析!I$49,"▲","-"))),ROUND(VALUE(SUBSTITUTE(実質収支比率等に係る経年分析!I$49,"▲","-")),2),NA())</f>
        <v>-7.38</v>
      </c>
      <c r="F21" s="174">
        <f>IF(ISNUMBER(VALUE(SUBSTITUTE(実質収支比率等に係る経年分析!J$49,"▲","-"))),ROUND(VALUE(SUBSTITUTE(実質収支比率等に係る経年分析!J$49,"▲","-")),2),NA())</f>
        <v>-1.33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学校給食事業特別会計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0.56000000000000005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0.56000000000000005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463</v>
      </c>
      <c r="E42" s="176"/>
      <c r="F42" s="176"/>
      <c r="G42" s="176">
        <f>'実質公債費比率（分子）の構造'!L$52</f>
        <v>465</v>
      </c>
      <c r="H42" s="176"/>
      <c r="I42" s="176"/>
      <c r="J42" s="176">
        <f>'実質公債費比率（分子）の構造'!M$52</f>
        <v>461</v>
      </c>
      <c r="K42" s="176"/>
      <c r="L42" s="176"/>
      <c r="M42" s="176">
        <f>'実質公債費比率（分子）の構造'!N$52</f>
        <v>464</v>
      </c>
      <c r="N42" s="176"/>
      <c r="O42" s="176"/>
      <c r="P42" s="176">
        <f>'実質公債費比率（分子）の構造'!O$52</f>
        <v>462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13</v>
      </c>
      <c r="C44" s="176"/>
      <c r="D44" s="176"/>
      <c r="E44" s="176">
        <f>'実質公債費比率（分子）の構造'!L$50</f>
        <v>13</v>
      </c>
      <c r="F44" s="176"/>
      <c r="G44" s="176"/>
      <c r="H44" s="176">
        <f>'実質公債費比率（分子）の構造'!M$50</f>
        <v>13</v>
      </c>
      <c r="I44" s="176"/>
      <c r="J44" s="176"/>
      <c r="K44" s="176">
        <f>'実質公債費比率（分子）の構造'!N$50</f>
        <v>13</v>
      </c>
      <c r="L44" s="176"/>
      <c r="M44" s="176"/>
      <c r="N44" s="176">
        <f>'実質公債費比率（分子）の構造'!O$50</f>
        <v>13</v>
      </c>
      <c r="O44" s="176"/>
      <c r="P44" s="176"/>
    </row>
    <row r="45" spans="1:16" x14ac:dyDescent="0.2">
      <c r="A45" s="176" t="s">
        <v>63</v>
      </c>
      <c r="B45" s="176">
        <f>'実質公債費比率（分子）の構造'!K$49</f>
        <v>45</v>
      </c>
      <c r="C45" s="176"/>
      <c r="D45" s="176"/>
      <c r="E45" s="176">
        <f>'実質公債費比率（分子）の構造'!L$49</f>
        <v>47</v>
      </c>
      <c r="F45" s="176"/>
      <c r="G45" s="176"/>
      <c r="H45" s="176">
        <f>'実質公債費比率（分子）の構造'!M$49</f>
        <v>43</v>
      </c>
      <c r="I45" s="176"/>
      <c r="J45" s="176"/>
      <c r="K45" s="176">
        <f>'実質公債費比率（分子）の構造'!N$49</f>
        <v>43</v>
      </c>
      <c r="L45" s="176"/>
      <c r="M45" s="176"/>
      <c r="N45" s="176">
        <f>'実質公債費比率（分子）の構造'!O$49</f>
        <v>50</v>
      </c>
      <c r="O45" s="176"/>
      <c r="P45" s="176"/>
    </row>
    <row r="46" spans="1:16" x14ac:dyDescent="0.2">
      <c r="A46" s="176" t="s">
        <v>64</v>
      </c>
      <c r="B46" s="176">
        <f>'実質公債費比率（分子）の構造'!K$48</f>
        <v>231</v>
      </c>
      <c r="C46" s="176"/>
      <c r="D46" s="176"/>
      <c r="E46" s="176">
        <f>'実質公債費比率（分子）の構造'!L$48</f>
        <v>228</v>
      </c>
      <c r="F46" s="176"/>
      <c r="G46" s="176"/>
      <c r="H46" s="176">
        <f>'実質公債費比率（分子）の構造'!M$48</f>
        <v>212</v>
      </c>
      <c r="I46" s="176"/>
      <c r="J46" s="176"/>
      <c r="K46" s="176">
        <f>'実質公債費比率（分子）の構造'!N$48</f>
        <v>211</v>
      </c>
      <c r="L46" s="176"/>
      <c r="M46" s="176"/>
      <c r="N46" s="176">
        <f>'実質公債費比率（分子）の構造'!O$48</f>
        <v>179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482</v>
      </c>
      <c r="C49" s="176"/>
      <c r="D49" s="176"/>
      <c r="E49" s="176">
        <f>'実質公債費比率（分子）の構造'!L$45</f>
        <v>494</v>
      </c>
      <c r="F49" s="176"/>
      <c r="G49" s="176"/>
      <c r="H49" s="176">
        <f>'実質公債費比率（分子）の構造'!M$45</f>
        <v>503</v>
      </c>
      <c r="I49" s="176"/>
      <c r="J49" s="176"/>
      <c r="K49" s="176">
        <f>'実質公債費比率（分子）の構造'!N$45</f>
        <v>500</v>
      </c>
      <c r="L49" s="176"/>
      <c r="M49" s="176"/>
      <c r="N49" s="176">
        <f>'実質公債費比率（分子）の構造'!O$45</f>
        <v>467</v>
      </c>
      <c r="O49" s="176"/>
      <c r="P49" s="176"/>
    </row>
    <row r="50" spans="1:16" x14ac:dyDescent="0.2">
      <c r="A50" s="176" t="s">
        <v>67</v>
      </c>
      <c r="B50" s="176" t="e">
        <f>NA()</f>
        <v>#N/A</v>
      </c>
      <c r="C50" s="176">
        <f>IF(ISNUMBER('実質公債費比率（分子）の構造'!K$53),'実質公債費比率（分子）の構造'!K$53,NA())</f>
        <v>308</v>
      </c>
      <c r="D50" s="176" t="e">
        <f>NA()</f>
        <v>#N/A</v>
      </c>
      <c r="E50" s="176" t="e">
        <f>NA()</f>
        <v>#N/A</v>
      </c>
      <c r="F50" s="176">
        <f>IF(ISNUMBER('実質公債費比率（分子）の構造'!L$53),'実質公債費比率（分子）の構造'!L$53,NA())</f>
        <v>317</v>
      </c>
      <c r="G50" s="176" t="e">
        <f>NA()</f>
        <v>#N/A</v>
      </c>
      <c r="H50" s="176" t="e">
        <f>NA()</f>
        <v>#N/A</v>
      </c>
      <c r="I50" s="176">
        <f>IF(ISNUMBER('実質公債費比率（分子）の構造'!M$53),'実質公債費比率（分子）の構造'!M$53,NA())</f>
        <v>310</v>
      </c>
      <c r="J50" s="176" t="e">
        <f>NA()</f>
        <v>#N/A</v>
      </c>
      <c r="K50" s="176" t="e">
        <f>NA()</f>
        <v>#N/A</v>
      </c>
      <c r="L50" s="176">
        <f>IF(ISNUMBER('実質公債費比率（分子）の構造'!N$53),'実質公債費比率（分子）の構造'!N$53,NA())</f>
        <v>303</v>
      </c>
      <c r="M50" s="176" t="e">
        <f>NA()</f>
        <v>#N/A</v>
      </c>
      <c r="N50" s="176" t="e">
        <f>NA()</f>
        <v>#N/A</v>
      </c>
      <c r="O50" s="176">
        <f>IF(ISNUMBER('実質公債費比率（分子）の構造'!O$53),'実質公債費比率（分子）の構造'!O$53,NA())</f>
        <v>247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5563</v>
      </c>
      <c r="E56" s="175"/>
      <c r="F56" s="175"/>
      <c r="G56" s="175">
        <f>'将来負担比率（分子）の構造'!J$52</f>
        <v>5532</v>
      </c>
      <c r="H56" s="175"/>
      <c r="I56" s="175"/>
      <c r="J56" s="175">
        <f>'将来負担比率（分子）の構造'!K$52</f>
        <v>5572</v>
      </c>
      <c r="K56" s="175"/>
      <c r="L56" s="175"/>
      <c r="M56" s="175">
        <f>'将来負担比率（分子）の構造'!L$52</f>
        <v>5297</v>
      </c>
      <c r="N56" s="175"/>
      <c r="O56" s="175"/>
      <c r="P56" s="175">
        <f>'将来負担比率（分子）の構造'!M$52</f>
        <v>5024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2515</v>
      </c>
      <c r="E58" s="175"/>
      <c r="F58" s="175"/>
      <c r="G58" s="175">
        <f>'将来負担比率（分子）の構造'!J$50</f>
        <v>2517</v>
      </c>
      <c r="H58" s="175"/>
      <c r="I58" s="175"/>
      <c r="J58" s="175">
        <f>'将来負担比率（分子）の構造'!K$50</f>
        <v>2556</v>
      </c>
      <c r="K58" s="175"/>
      <c r="L58" s="175"/>
      <c r="M58" s="175">
        <f>'将来負担比率（分子）の構造'!L$50</f>
        <v>2547</v>
      </c>
      <c r="N58" s="175"/>
      <c r="O58" s="175"/>
      <c r="P58" s="175">
        <f>'将来負担比率（分子）の構造'!M$50</f>
        <v>2522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6</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665</v>
      </c>
      <c r="C62" s="175"/>
      <c r="D62" s="175"/>
      <c r="E62" s="175">
        <f>'将来負担比率（分子）の構造'!J$45</f>
        <v>665</v>
      </c>
      <c r="F62" s="175"/>
      <c r="G62" s="175"/>
      <c r="H62" s="175">
        <f>'将来負担比率（分子）の構造'!K$45</f>
        <v>621</v>
      </c>
      <c r="I62" s="175"/>
      <c r="J62" s="175"/>
      <c r="K62" s="175">
        <f>'将来負担比率（分子）の構造'!L$45</f>
        <v>345</v>
      </c>
      <c r="L62" s="175"/>
      <c r="M62" s="175"/>
      <c r="N62" s="175">
        <f>'将来負担比率（分子）の構造'!M$45</f>
        <v>328</v>
      </c>
      <c r="O62" s="175"/>
      <c r="P62" s="175"/>
    </row>
    <row r="63" spans="1:16" x14ac:dyDescent="0.2">
      <c r="A63" s="175" t="s">
        <v>34</v>
      </c>
      <c r="B63" s="175">
        <f>'将来負担比率（分子）の構造'!I$44</f>
        <v>247</v>
      </c>
      <c r="C63" s="175"/>
      <c r="D63" s="175"/>
      <c r="E63" s="175">
        <f>'将来負担比率（分子）の構造'!J$44</f>
        <v>248</v>
      </c>
      <c r="F63" s="175"/>
      <c r="G63" s="175"/>
      <c r="H63" s="175">
        <f>'将来負担比率（分子）の構造'!K$44</f>
        <v>301</v>
      </c>
      <c r="I63" s="175"/>
      <c r="J63" s="175"/>
      <c r="K63" s="175">
        <f>'将来負担比率（分子）の構造'!L$44</f>
        <v>302</v>
      </c>
      <c r="L63" s="175"/>
      <c r="M63" s="175"/>
      <c r="N63" s="175">
        <f>'将来負担比率（分子）の構造'!M$44</f>
        <v>374</v>
      </c>
      <c r="O63" s="175"/>
      <c r="P63" s="175"/>
    </row>
    <row r="64" spans="1:16" x14ac:dyDescent="0.2">
      <c r="A64" s="175" t="s">
        <v>33</v>
      </c>
      <c r="B64" s="175">
        <f>'将来負担比率（分子）の構造'!I$43</f>
        <v>2090</v>
      </c>
      <c r="C64" s="175"/>
      <c r="D64" s="175"/>
      <c r="E64" s="175">
        <f>'将来負担比率（分子）の構造'!J$43</f>
        <v>1989</v>
      </c>
      <c r="F64" s="175"/>
      <c r="G64" s="175"/>
      <c r="H64" s="175">
        <f>'将来負担比率（分子）の構造'!K$43</f>
        <v>1997</v>
      </c>
      <c r="I64" s="175"/>
      <c r="J64" s="175"/>
      <c r="K64" s="175">
        <f>'将来負担比率（分子）の構造'!L$43</f>
        <v>1921</v>
      </c>
      <c r="L64" s="175"/>
      <c r="M64" s="175"/>
      <c r="N64" s="175">
        <f>'将来負担比率（分子）の構造'!M$43</f>
        <v>1818</v>
      </c>
      <c r="O64" s="175"/>
      <c r="P64" s="175"/>
    </row>
    <row r="65" spans="1:16" x14ac:dyDescent="0.2">
      <c r="A65" s="175" t="s">
        <v>32</v>
      </c>
      <c r="B65" s="175">
        <f>'将来負担比率（分子）の構造'!I$42</f>
        <v>85</v>
      </c>
      <c r="C65" s="175"/>
      <c r="D65" s="175"/>
      <c r="E65" s="175">
        <f>'将来負担比率（分子）の構造'!J$42</f>
        <v>73</v>
      </c>
      <c r="F65" s="175"/>
      <c r="G65" s="175"/>
      <c r="H65" s="175">
        <f>'将来負担比率（分子）の構造'!K$42</f>
        <v>61</v>
      </c>
      <c r="I65" s="175"/>
      <c r="J65" s="175"/>
      <c r="K65" s="175">
        <f>'将来負担比率（分子）の構造'!L$42</f>
        <v>50</v>
      </c>
      <c r="L65" s="175"/>
      <c r="M65" s="175"/>
      <c r="N65" s="175">
        <f>'将来負担比率（分子）の構造'!M$42</f>
        <v>37</v>
      </c>
      <c r="O65" s="175"/>
      <c r="P65" s="175"/>
    </row>
    <row r="66" spans="1:16" x14ac:dyDescent="0.2">
      <c r="A66" s="175" t="s">
        <v>31</v>
      </c>
      <c r="B66" s="175">
        <f>'将来負担比率（分子）の構造'!I$41</f>
        <v>4623</v>
      </c>
      <c r="C66" s="175"/>
      <c r="D66" s="175"/>
      <c r="E66" s="175">
        <f>'将来負担比率（分子）の構造'!J$41</f>
        <v>5048</v>
      </c>
      <c r="F66" s="175"/>
      <c r="G66" s="175"/>
      <c r="H66" s="175">
        <f>'将来負担比率（分子）の構造'!K$41</f>
        <v>5426</v>
      </c>
      <c r="I66" s="175"/>
      <c r="J66" s="175"/>
      <c r="K66" s="175">
        <f>'将来負担比率（分子）の構造'!L$41</f>
        <v>5248</v>
      </c>
      <c r="L66" s="175"/>
      <c r="M66" s="175"/>
      <c r="N66" s="175">
        <f>'将来負担比率（分子）の構造'!M$41</f>
        <v>4979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280</v>
      </c>
      <c r="J67" s="175" t="e">
        <f>NA()</f>
        <v>#N/A</v>
      </c>
      <c r="K67" s="175" t="e">
        <f>NA()</f>
        <v>#N/A</v>
      </c>
      <c r="L67" s="175">
        <f>IF(ISNUMBER('将来負担比率（分子）の構造'!L$53), IF('将来負担比率（分子）の構造'!L$53 &lt; 0, 0, '将来負担比率（分子）の構造'!L$53), NA())</f>
        <v>22</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2153</v>
      </c>
      <c r="C72" s="179">
        <f>基金残高に係る経年分析!G55</f>
        <v>2013</v>
      </c>
      <c r="D72" s="179">
        <f>基金残高に係る経年分析!H55</f>
        <v>1951</v>
      </c>
    </row>
    <row r="73" spans="1:16" x14ac:dyDescent="0.2">
      <c r="A73" s="178" t="s">
        <v>74</v>
      </c>
      <c r="B73" s="179">
        <f>基金残高に係る経年分析!F56</f>
        <v>32</v>
      </c>
      <c r="C73" s="179">
        <f>基金残高に係る経年分析!G56</f>
        <v>134</v>
      </c>
      <c r="D73" s="179">
        <f>基金残高に係る経年分析!H56</f>
        <v>134</v>
      </c>
    </row>
    <row r="74" spans="1:16" x14ac:dyDescent="0.2">
      <c r="A74" s="178" t="s">
        <v>75</v>
      </c>
      <c r="B74" s="179">
        <f>基金残高に係る経年分析!F57</f>
        <v>131</v>
      </c>
      <c r="C74" s="179">
        <f>基金残高に係る経年分析!G57</f>
        <v>115</v>
      </c>
      <c r="D74" s="179">
        <f>基金残高に係る経年分析!H57</f>
        <v>100</v>
      </c>
    </row>
  </sheetData>
  <sheetProtection algorithmName="SHA-512" hashValue="MrX3QCWU+aqX6hbCIk6cEKx/CpGa1GI99FoGvfAAcOYPYpYyUPz32NSnJrxGgYp/dwMTxqcPgDh9vI/mLVZm8Q==" saltValue="WS0OOqTYk+GfF1007Afj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2901759</v>
      </c>
      <c r="S5" s="674"/>
      <c r="T5" s="674"/>
      <c r="U5" s="674"/>
      <c r="V5" s="674"/>
      <c r="W5" s="674"/>
      <c r="X5" s="674"/>
      <c r="Y5" s="702"/>
      <c r="Z5" s="715">
        <v>35.200000000000003</v>
      </c>
      <c r="AA5" s="715"/>
      <c r="AB5" s="715"/>
      <c r="AC5" s="715"/>
      <c r="AD5" s="716">
        <v>2901759</v>
      </c>
      <c r="AE5" s="716"/>
      <c r="AF5" s="716"/>
      <c r="AG5" s="716"/>
      <c r="AH5" s="716"/>
      <c r="AI5" s="716"/>
      <c r="AJ5" s="716"/>
      <c r="AK5" s="716"/>
      <c r="AL5" s="703">
        <v>57.4</v>
      </c>
      <c r="AM5" s="685"/>
      <c r="AN5" s="685"/>
      <c r="AO5" s="704"/>
      <c r="AP5" s="676" t="s">
        <v>217</v>
      </c>
      <c r="AQ5" s="677"/>
      <c r="AR5" s="677"/>
      <c r="AS5" s="677"/>
      <c r="AT5" s="677"/>
      <c r="AU5" s="677"/>
      <c r="AV5" s="677"/>
      <c r="AW5" s="677"/>
      <c r="AX5" s="677"/>
      <c r="AY5" s="677"/>
      <c r="AZ5" s="677"/>
      <c r="BA5" s="677"/>
      <c r="BB5" s="677"/>
      <c r="BC5" s="677"/>
      <c r="BD5" s="677"/>
      <c r="BE5" s="677"/>
      <c r="BF5" s="678"/>
      <c r="BG5" s="621">
        <v>2892832</v>
      </c>
      <c r="BH5" s="622"/>
      <c r="BI5" s="622"/>
      <c r="BJ5" s="622"/>
      <c r="BK5" s="622"/>
      <c r="BL5" s="622"/>
      <c r="BM5" s="622"/>
      <c r="BN5" s="623"/>
      <c r="BO5" s="659">
        <v>99.7</v>
      </c>
      <c r="BP5" s="659"/>
      <c r="BQ5" s="659"/>
      <c r="BR5" s="659"/>
      <c r="BS5" s="660">
        <v>39327</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92129</v>
      </c>
      <c r="S6" s="622"/>
      <c r="T6" s="622"/>
      <c r="U6" s="622"/>
      <c r="V6" s="622"/>
      <c r="W6" s="622"/>
      <c r="X6" s="622"/>
      <c r="Y6" s="623"/>
      <c r="Z6" s="659">
        <v>1.1000000000000001</v>
      </c>
      <c r="AA6" s="659"/>
      <c r="AB6" s="659"/>
      <c r="AC6" s="659"/>
      <c r="AD6" s="660">
        <v>92129</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2892832</v>
      </c>
      <c r="BH6" s="622"/>
      <c r="BI6" s="622"/>
      <c r="BJ6" s="622"/>
      <c r="BK6" s="622"/>
      <c r="BL6" s="622"/>
      <c r="BM6" s="622"/>
      <c r="BN6" s="623"/>
      <c r="BO6" s="659">
        <v>99.7</v>
      </c>
      <c r="BP6" s="659"/>
      <c r="BQ6" s="659"/>
      <c r="BR6" s="659"/>
      <c r="BS6" s="660">
        <v>39327</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88170</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87662</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888</v>
      </c>
      <c r="S7" s="622"/>
      <c r="T7" s="622"/>
      <c r="U7" s="622"/>
      <c r="V7" s="622"/>
      <c r="W7" s="622"/>
      <c r="X7" s="622"/>
      <c r="Y7" s="623"/>
      <c r="Z7" s="659">
        <v>0</v>
      </c>
      <c r="AA7" s="659"/>
      <c r="AB7" s="659"/>
      <c r="AC7" s="659"/>
      <c r="AD7" s="660">
        <v>888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1371177</v>
      </c>
      <c r="BH7" s="622"/>
      <c r="BI7" s="622"/>
      <c r="BJ7" s="622"/>
      <c r="BK7" s="622"/>
      <c r="BL7" s="622"/>
      <c r="BM7" s="622"/>
      <c r="BN7" s="623"/>
      <c r="BO7" s="659">
        <v>47.3</v>
      </c>
      <c r="BP7" s="659"/>
      <c r="BQ7" s="659"/>
      <c r="BR7" s="659"/>
      <c r="BS7" s="660">
        <v>39327</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1032733</v>
      </c>
      <c r="CS7" s="622"/>
      <c r="CT7" s="622"/>
      <c r="CU7" s="622"/>
      <c r="CV7" s="622"/>
      <c r="CW7" s="622"/>
      <c r="CX7" s="622"/>
      <c r="CY7" s="623"/>
      <c r="CZ7" s="659">
        <v>12.6</v>
      </c>
      <c r="DA7" s="659"/>
      <c r="DB7" s="659"/>
      <c r="DC7" s="659"/>
      <c r="DD7" s="627">
        <v>47129</v>
      </c>
      <c r="DE7" s="622"/>
      <c r="DF7" s="622"/>
      <c r="DG7" s="622"/>
      <c r="DH7" s="622"/>
      <c r="DI7" s="622"/>
      <c r="DJ7" s="622"/>
      <c r="DK7" s="622"/>
      <c r="DL7" s="622"/>
      <c r="DM7" s="622"/>
      <c r="DN7" s="622"/>
      <c r="DO7" s="622"/>
      <c r="DP7" s="623"/>
      <c r="DQ7" s="627">
        <v>902750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16726</v>
      </c>
      <c r="S8" s="622"/>
      <c r="T8" s="622"/>
      <c r="U8" s="622"/>
      <c r="V8" s="622"/>
      <c r="W8" s="622"/>
      <c r="X8" s="622"/>
      <c r="Y8" s="623"/>
      <c r="Z8" s="659">
        <v>0.2</v>
      </c>
      <c r="AA8" s="659"/>
      <c r="AB8" s="659"/>
      <c r="AC8" s="659"/>
      <c r="AD8" s="660">
        <v>16726</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41840</v>
      </c>
      <c r="BH8" s="622"/>
      <c r="BI8" s="622"/>
      <c r="BJ8" s="622"/>
      <c r="BK8" s="622"/>
      <c r="BL8" s="622"/>
      <c r="BM8" s="622"/>
      <c r="BN8" s="623"/>
      <c r="BO8" s="659">
        <v>1.4</v>
      </c>
      <c r="BP8" s="659"/>
      <c r="BQ8" s="659"/>
      <c r="BR8" s="659"/>
      <c r="BS8" s="660" t="s">
        <v>121</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3603172</v>
      </c>
      <c r="CS8" s="622"/>
      <c r="CT8" s="622"/>
      <c r="CU8" s="622"/>
      <c r="CV8" s="622"/>
      <c r="CW8" s="622"/>
      <c r="CX8" s="622"/>
      <c r="CY8" s="623"/>
      <c r="CZ8" s="659">
        <v>43.9</v>
      </c>
      <c r="DA8" s="659"/>
      <c r="DB8" s="659"/>
      <c r="DC8" s="659"/>
      <c r="DD8" s="627">
        <v>6186</v>
      </c>
      <c r="DE8" s="622"/>
      <c r="DF8" s="622"/>
      <c r="DG8" s="622"/>
      <c r="DH8" s="622"/>
      <c r="DI8" s="622"/>
      <c r="DJ8" s="622"/>
      <c r="DK8" s="622"/>
      <c r="DL8" s="622"/>
      <c r="DM8" s="622"/>
      <c r="DN8" s="622"/>
      <c r="DO8" s="622"/>
      <c r="DP8" s="623"/>
      <c r="DQ8" s="627">
        <v>1802827</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21234</v>
      </c>
      <c r="S9" s="622"/>
      <c r="T9" s="622"/>
      <c r="U9" s="622"/>
      <c r="V9" s="622"/>
      <c r="W9" s="622"/>
      <c r="X9" s="622"/>
      <c r="Y9" s="623"/>
      <c r="Z9" s="659">
        <v>0.3</v>
      </c>
      <c r="AA9" s="659"/>
      <c r="AB9" s="659"/>
      <c r="AC9" s="659"/>
      <c r="AD9" s="660">
        <v>21234</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1162457</v>
      </c>
      <c r="BH9" s="622"/>
      <c r="BI9" s="622"/>
      <c r="BJ9" s="622"/>
      <c r="BK9" s="622"/>
      <c r="BL9" s="622"/>
      <c r="BM9" s="622"/>
      <c r="BN9" s="623"/>
      <c r="BO9" s="659">
        <v>40.1</v>
      </c>
      <c r="BP9" s="659"/>
      <c r="BQ9" s="659"/>
      <c r="BR9" s="659"/>
      <c r="BS9" s="660" t="s">
        <v>121</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702747</v>
      </c>
      <c r="CS9" s="622"/>
      <c r="CT9" s="622"/>
      <c r="CU9" s="622"/>
      <c r="CV9" s="622"/>
      <c r="CW9" s="622"/>
      <c r="CX9" s="622"/>
      <c r="CY9" s="623"/>
      <c r="CZ9" s="659">
        <v>8.6</v>
      </c>
      <c r="DA9" s="659"/>
      <c r="DB9" s="659"/>
      <c r="DC9" s="659"/>
      <c r="DD9" s="627">
        <v>12317</v>
      </c>
      <c r="DE9" s="622"/>
      <c r="DF9" s="622"/>
      <c r="DG9" s="622"/>
      <c r="DH9" s="622"/>
      <c r="DI9" s="622"/>
      <c r="DJ9" s="622"/>
      <c r="DK9" s="622"/>
      <c r="DL9" s="622"/>
      <c r="DM9" s="622"/>
      <c r="DN9" s="622"/>
      <c r="DO9" s="622"/>
      <c r="DP9" s="623"/>
      <c r="DQ9" s="627">
        <v>586209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70571</v>
      </c>
      <c r="BH10" s="622"/>
      <c r="BI10" s="622"/>
      <c r="BJ10" s="622"/>
      <c r="BK10" s="622"/>
      <c r="BL10" s="622"/>
      <c r="BM10" s="622"/>
      <c r="BN10" s="623"/>
      <c r="BO10" s="659">
        <v>2.4</v>
      </c>
      <c r="BP10" s="659"/>
      <c r="BQ10" s="659"/>
      <c r="BR10" s="659"/>
      <c r="BS10" s="660">
        <v>11810</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13245</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13245</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518309</v>
      </c>
      <c r="S11" s="622"/>
      <c r="T11" s="622"/>
      <c r="U11" s="622"/>
      <c r="V11" s="622"/>
      <c r="W11" s="622"/>
      <c r="X11" s="622"/>
      <c r="Y11" s="623"/>
      <c r="Z11" s="624">
        <v>6.3</v>
      </c>
      <c r="AA11" s="625"/>
      <c r="AB11" s="625"/>
      <c r="AC11" s="626"/>
      <c r="AD11" s="627">
        <v>518309</v>
      </c>
      <c r="AE11" s="622"/>
      <c r="AF11" s="622"/>
      <c r="AG11" s="622"/>
      <c r="AH11" s="622"/>
      <c r="AI11" s="622"/>
      <c r="AJ11" s="622"/>
      <c r="AK11" s="623"/>
      <c r="AL11" s="624">
        <v>10.3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96309</v>
      </c>
      <c r="BH11" s="622"/>
      <c r="BI11" s="622"/>
      <c r="BJ11" s="622"/>
      <c r="BK11" s="622"/>
      <c r="BL11" s="622"/>
      <c r="BM11" s="622"/>
      <c r="BN11" s="623"/>
      <c r="BO11" s="659">
        <v>3.3</v>
      </c>
      <c r="BP11" s="659"/>
      <c r="BQ11" s="659"/>
      <c r="BR11" s="659"/>
      <c r="BS11" s="660">
        <v>27517</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294129</v>
      </c>
      <c r="CS11" s="622"/>
      <c r="CT11" s="622"/>
      <c r="CU11" s="622"/>
      <c r="CV11" s="622"/>
      <c r="CW11" s="622"/>
      <c r="CX11" s="622"/>
      <c r="CY11" s="623"/>
      <c r="CZ11" s="659">
        <v>3.6</v>
      </c>
      <c r="DA11" s="659"/>
      <c r="DB11" s="659"/>
      <c r="DC11" s="659"/>
      <c r="DD11" s="627">
        <v>31816</v>
      </c>
      <c r="DE11" s="622"/>
      <c r="DF11" s="622"/>
      <c r="DG11" s="622"/>
      <c r="DH11" s="622"/>
      <c r="DI11" s="622"/>
      <c r="DJ11" s="622"/>
      <c r="DK11" s="622"/>
      <c r="DL11" s="622"/>
      <c r="DM11" s="622"/>
      <c r="DN11" s="622"/>
      <c r="DO11" s="622"/>
      <c r="DP11" s="623"/>
      <c r="DQ11" s="627">
        <v>255964</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1201</v>
      </c>
      <c r="S12" s="622"/>
      <c r="T12" s="622"/>
      <c r="U12" s="622"/>
      <c r="V12" s="622"/>
      <c r="W12" s="622"/>
      <c r="X12" s="622"/>
      <c r="Y12" s="623"/>
      <c r="Z12" s="659">
        <v>0</v>
      </c>
      <c r="AA12" s="659"/>
      <c r="AB12" s="659"/>
      <c r="AC12" s="659"/>
      <c r="AD12" s="660">
        <v>1201</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1249307</v>
      </c>
      <c r="BH12" s="622"/>
      <c r="BI12" s="622"/>
      <c r="BJ12" s="622"/>
      <c r="BK12" s="622"/>
      <c r="BL12" s="622"/>
      <c r="BM12" s="622"/>
      <c r="BN12" s="623"/>
      <c r="BO12" s="659">
        <v>43.1</v>
      </c>
      <c r="BP12" s="659"/>
      <c r="BQ12" s="659"/>
      <c r="BR12" s="659"/>
      <c r="BS12" s="660" t="s">
        <v>121</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40864</v>
      </c>
      <c r="CS12" s="622"/>
      <c r="CT12" s="622"/>
      <c r="CU12" s="622"/>
      <c r="CV12" s="622"/>
      <c r="CW12" s="622"/>
      <c r="CX12" s="622"/>
      <c r="CY12" s="623"/>
      <c r="CZ12" s="659">
        <v>0.5</v>
      </c>
      <c r="DA12" s="659"/>
      <c r="DB12" s="659"/>
      <c r="DC12" s="659"/>
      <c r="DD12" s="627">
        <v>3497</v>
      </c>
      <c r="DE12" s="622"/>
      <c r="DF12" s="622"/>
      <c r="DG12" s="622"/>
      <c r="DH12" s="622"/>
      <c r="DI12" s="622"/>
      <c r="DJ12" s="622"/>
      <c r="DK12" s="622"/>
      <c r="DL12" s="622"/>
      <c r="DM12" s="622"/>
      <c r="DN12" s="622"/>
      <c r="DO12" s="622"/>
      <c r="DP12" s="623"/>
      <c r="DQ12" s="627">
        <v>39388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1248048</v>
      </c>
      <c r="BH13" s="622"/>
      <c r="BI13" s="622"/>
      <c r="BJ13" s="622"/>
      <c r="BK13" s="622"/>
      <c r="BL13" s="622"/>
      <c r="BM13" s="622"/>
      <c r="BN13" s="623"/>
      <c r="BO13" s="659">
        <v>43</v>
      </c>
      <c r="BP13" s="659"/>
      <c r="BQ13" s="659"/>
      <c r="BR13" s="659"/>
      <c r="BS13" s="660" t="s">
        <v>121</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588177</v>
      </c>
      <c r="CS13" s="622"/>
      <c r="CT13" s="622"/>
      <c r="CU13" s="622"/>
      <c r="CV13" s="622"/>
      <c r="CW13" s="622"/>
      <c r="CX13" s="622"/>
      <c r="CY13" s="623"/>
      <c r="CZ13" s="659">
        <v>7.2</v>
      </c>
      <c r="DA13" s="659"/>
      <c r="DB13" s="659"/>
      <c r="DC13" s="659"/>
      <c r="DD13" s="627">
        <v>274103</v>
      </c>
      <c r="DE13" s="622"/>
      <c r="DF13" s="622"/>
      <c r="DG13" s="622"/>
      <c r="DH13" s="622"/>
      <c r="DI13" s="622"/>
      <c r="DJ13" s="622"/>
      <c r="DK13" s="622"/>
      <c r="DL13" s="622"/>
      <c r="DM13" s="622"/>
      <c r="DN13" s="622"/>
      <c r="DO13" s="622"/>
      <c r="DP13" s="623"/>
      <c r="DQ13" s="627">
        <v>402384</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710</v>
      </c>
      <c r="S14" s="622"/>
      <c r="T14" s="622"/>
      <c r="U14" s="622"/>
      <c r="V14" s="622"/>
      <c r="W14" s="622"/>
      <c r="X14" s="622"/>
      <c r="Y14" s="623"/>
      <c r="Z14" s="659">
        <v>0</v>
      </c>
      <c r="AA14" s="659"/>
      <c r="AB14" s="659"/>
      <c r="AC14" s="659"/>
      <c r="AD14" s="660">
        <v>710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90817</v>
      </c>
      <c r="BH14" s="622"/>
      <c r="BI14" s="622"/>
      <c r="BJ14" s="622"/>
      <c r="BK14" s="622"/>
      <c r="BL14" s="622"/>
      <c r="BM14" s="622"/>
      <c r="BN14" s="623"/>
      <c r="BO14" s="659">
        <v>3.1</v>
      </c>
      <c r="BP14" s="659"/>
      <c r="BQ14" s="659"/>
      <c r="BR14" s="659"/>
      <c r="BS14" s="660" t="s">
        <v>121</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374850</v>
      </c>
      <c r="CS14" s="622"/>
      <c r="CT14" s="622"/>
      <c r="CU14" s="622"/>
      <c r="CV14" s="622"/>
      <c r="CW14" s="622"/>
      <c r="CX14" s="622"/>
      <c r="CY14" s="623"/>
      <c r="CZ14" s="659">
        <v>4.5999999999999996</v>
      </c>
      <c r="DA14" s="659"/>
      <c r="DB14" s="659"/>
      <c r="DC14" s="659"/>
      <c r="DD14" s="627">
        <v>7101</v>
      </c>
      <c r="DE14" s="622"/>
      <c r="DF14" s="622"/>
      <c r="DG14" s="622"/>
      <c r="DH14" s="622"/>
      <c r="DI14" s="622"/>
      <c r="DJ14" s="622"/>
      <c r="DK14" s="622"/>
      <c r="DL14" s="622"/>
      <c r="DM14" s="622"/>
      <c r="DN14" s="622"/>
      <c r="DO14" s="622"/>
      <c r="DP14" s="623"/>
      <c r="DQ14" s="627">
        <v>374811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181531</v>
      </c>
      <c r="BH15" s="622"/>
      <c r="BI15" s="622"/>
      <c r="BJ15" s="622"/>
      <c r="BK15" s="622"/>
      <c r="BL15" s="622"/>
      <c r="BM15" s="622"/>
      <c r="BN15" s="623"/>
      <c r="BO15" s="659">
        <v>6.3</v>
      </c>
      <c r="BP15" s="659"/>
      <c r="BQ15" s="659"/>
      <c r="BR15" s="659"/>
      <c r="BS15" s="660" t="s">
        <v>121</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994864</v>
      </c>
      <c r="CS15" s="622"/>
      <c r="CT15" s="622"/>
      <c r="CU15" s="622"/>
      <c r="CV15" s="622"/>
      <c r="CW15" s="622"/>
      <c r="CX15" s="622"/>
      <c r="CY15" s="623"/>
      <c r="CZ15" s="659">
        <v>12.1</v>
      </c>
      <c r="DA15" s="659"/>
      <c r="DB15" s="659"/>
      <c r="DC15" s="659"/>
      <c r="DD15" s="627">
        <v>134032</v>
      </c>
      <c r="DE15" s="622"/>
      <c r="DF15" s="622"/>
      <c r="DG15" s="622"/>
      <c r="DH15" s="622"/>
      <c r="DI15" s="622"/>
      <c r="DJ15" s="622"/>
      <c r="DK15" s="622"/>
      <c r="DL15" s="622"/>
      <c r="DM15" s="622"/>
      <c r="DN15" s="622"/>
      <c r="DO15" s="622"/>
      <c r="DP15" s="623"/>
      <c r="DQ15" s="627">
        <v>699132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13339</v>
      </c>
      <c r="S16" s="622"/>
      <c r="T16" s="622"/>
      <c r="U16" s="622"/>
      <c r="V16" s="622"/>
      <c r="W16" s="622"/>
      <c r="X16" s="622"/>
      <c r="Y16" s="623"/>
      <c r="Z16" s="659">
        <v>0.2</v>
      </c>
      <c r="AA16" s="659"/>
      <c r="AB16" s="659"/>
      <c r="AC16" s="659"/>
      <c r="AD16" s="660">
        <v>13339</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40273</v>
      </c>
      <c r="S17" s="622"/>
      <c r="T17" s="622"/>
      <c r="U17" s="622"/>
      <c r="V17" s="622"/>
      <c r="W17" s="622"/>
      <c r="X17" s="622"/>
      <c r="Y17" s="623"/>
      <c r="Z17" s="659">
        <v>0.5</v>
      </c>
      <c r="AA17" s="659"/>
      <c r="AB17" s="659"/>
      <c r="AC17" s="659"/>
      <c r="AD17" s="660">
        <v>40273</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467012</v>
      </c>
      <c r="CS17" s="622"/>
      <c r="CT17" s="622"/>
      <c r="CU17" s="622"/>
      <c r="CV17" s="622"/>
      <c r="CW17" s="622"/>
      <c r="CX17" s="622"/>
      <c r="CY17" s="623"/>
      <c r="CZ17" s="659">
        <v>5.7</v>
      </c>
      <c r="DA17" s="659"/>
      <c r="DB17" s="659"/>
      <c r="DC17" s="659"/>
      <c r="DD17" s="627" t="s">
        <v>121</v>
      </c>
      <c r="DE17" s="622"/>
      <c r="DF17" s="622"/>
      <c r="DG17" s="622"/>
      <c r="DH17" s="622"/>
      <c r="DI17" s="622"/>
      <c r="DJ17" s="622"/>
      <c r="DK17" s="622"/>
      <c r="DL17" s="622"/>
      <c r="DM17" s="622"/>
      <c r="DN17" s="622"/>
      <c r="DO17" s="622"/>
      <c r="DP17" s="623"/>
      <c r="DQ17" s="627">
        <v>467012</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53281</v>
      </c>
      <c r="S18" s="622"/>
      <c r="T18" s="622"/>
      <c r="U18" s="622"/>
      <c r="V18" s="622"/>
      <c r="W18" s="622"/>
      <c r="X18" s="622"/>
      <c r="Y18" s="623"/>
      <c r="Z18" s="659">
        <v>0.6</v>
      </c>
      <c r="AA18" s="659"/>
      <c r="AB18" s="659"/>
      <c r="AC18" s="659"/>
      <c r="AD18" s="660">
        <v>53281</v>
      </c>
      <c r="AE18" s="660"/>
      <c r="AF18" s="660"/>
      <c r="AG18" s="660"/>
      <c r="AH18" s="660"/>
      <c r="AI18" s="660"/>
      <c r="AJ18" s="660"/>
      <c r="AK18" s="660"/>
      <c r="AL18" s="624">
        <v>1.1000000000000001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46584</v>
      </c>
      <c r="S19" s="622"/>
      <c r="T19" s="622"/>
      <c r="U19" s="622"/>
      <c r="V19" s="622"/>
      <c r="W19" s="622"/>
      <c r="X19" s="622"/>
      <c r="Y19" s="623"/>
      <c r="Z19" s="659">
        <v>0.6</v>
      </c>
      <c r="AA19" s="659"/>
      <c r="AB19" s="659"/>
      <c r="AC19" s="659"/>
      <c r="AD19" s="660">
        <v>46584</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8927</v>
      </c>
      <c r="BH19" s="622"/>
      <c r="BI19" s="622"/>
      <c r="BJ19" s="622"/>
      <c r="BK19" s="622"/>
      <c r="BL19" s="622"/>
      <c r="BM19" s="622"/>
      <c r="BN19" s="623"/>
      <c r="BO19" s="659">
        <v>0.3</v>
      </c>
      <c r="BP19" s="659"/>
      <c r="BQ19" s="659"/>
      <c r="BR19" s="659"/>
      <c r="BS19" s="660" t="s">
        <v>121</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6697</v>
      </c>
      <c r="S20" s="622"/>
      <c r="T20" s="622"/>
      <c r="U20" s="622"/>
      <c r="V20" s="622"/>
      <c r="W20" s="622"/>
      <c r="X20" s="622"/>
      <c r="Y20" s="623"/>
      <c r="Z20" s="659">
        <v>0.1</v>
      </c>
      <c r="AA20" s="659"/>
      <c r="AB20" s="659"/>
      <c r="AC20" s="659"/>
      <c r="AD20" s="660">
        <v>6697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8927</v>
      </c>
      <c r="BH20" s="622"/>
      <c r="BI20" s="622"/>
      <c r="BJ20" s="622"/>
      <c r="BK20" s="622"/>
      <c r="BL20" s="622"/>
      <c r="BM20" s="622"/>
      <c r="BN20" s="623"/>
      <c r="BO20" s="659">
        <v>0.3</v>
      </c>
      <c r="BP20" s="659"/>
      <c r="BQ20" s="659"/>
      <c r="BR20" s="659"/>
      <c r="BS20" s="660" t="s">
        <v>121</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8199963</v>
      </c>
      <c r="CS20" s="622"/>
      <c r="CT20" s="622"/>
      <c r="CU20" s="622"/>
      <c r="CV20" s="622"/>
      <c r="CW20" s="622"/>
      <c r="CX20" s="622"/>
      <c r="CY20" s="623"/>
      <c r="CZ20" s="659">
        <v>100</v>
      </c>
      <c r="DA20" s="659"/>
      <c r="DB20" s="659"/>
      <c r="DC20" s="659"/>
      <c r="DD20" s="627">
        <v>516181</v>
      </c>
      <c r="DE20" s="622"/>
      <c r="DF20" s="622"/>
      <c r="DG20" s="622"/>
      <c r="DH20" s="622"/>
      <c r="DI20" s="622"/>
      <c r="DJ20" s="622"/>
      <c r="DK20" s="622"/>
      <c r="DL20" s="622"/>
      <c r="DM20" s="622"/>
      <c r="DN20" s="622"/>
      <c r="DO20" s="622"/>
      <c r="DP20" s="623"/>
      <c r="DQ20" s="627">
        <v>5631384</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1458505</v>
      </c>
      <c r="S21" s="622"/>
      <c r="T21" s="622"/>
      <c r="U21" s="622"/>
      <c r="V21" s="622"/>
      <c r="W21" s="622"/>
      <c r="X21" s="622"/>
      <c r="Y21" s="623"/>
      <c r="Z21" s="659">
        <v>17.7</v>
      </c>
      <c r="AA21" s="659"/>
      <c r="AB21" s="659"/>
      <c r="AC21" s="659"/>
      <c r="AD21" s="660">
        <v>1372439</v>
      </c>
      <c r="AE21" s="660"/>
      <c r="AF21" s="660"/>
      <c r="AG21" s="660"/>
      <c r="AH21" s="660"/>
      <c r="AI21" s="660"/>
      <c r="AJ21" s="660"/>
      <c r="AK21" s="660"/>
      <c r="AL21" s="624">
        <v>27.2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8927</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1372439</v>
      </c>
      <c r="S22" s="622"/>
      <c r="T22" s="622"/>
      <c r="U22" s="622"/>
      <c r="V22" s="622"/>
      <c r="W22" s="622"/>
      <c r="X22" s="622"/>
      <c r="Y22" s="623"/>
      <c r="Z22" s="659">
        <v>16.600000000000001</v>
      </c>
      <c r="AA22" s="659"/>
      <c r="AB22" s="659"/>
      <c r="AC22" s="659"/>
      <c r="AD22" s="660">
        <v>1372439</v>
      </c>
      <c r="AE22" s="660"/>
      <c r="AF22" s="660"/>
      <c r="AG22" s="660"/>
      <c r="AH22" s="660"/>
      <c r="AI22" s="660"/>
      <c r="AJ22" s="660"/>
      <c r="AK22" s="660"/>
      <c r="AL22" s="624">
        <v>27.2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86013</v>
      </c>
      <c r="S23" s="622"/>
      <c r="T23" s="622"/>
      <c r="U23" s="622"/>
      <c r="V23" s="622"/>
      <c r="W23" s="622"/>
      <c r="X23" s="622"/>
      <c r="Y23" s="623"/>
      <c r="Z23" s="659">
        <v>1</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v>53</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4239218</v>
      </c>
      <c r="CS24" s="674"/>
      <c r="CT24" s="674"/>
      <c r="CU24" s="674"/>
      <c r="CV24" s="674"/>
      <c r="CW24" s="674"/>
      <c r="CX24" s="674"/>
      <c r="CY24" s="702"/>
      <c r="CZ24" s="703">
        <v>51.7</v>
      </c>
      <c r="DA24" s="685"/>
      <c r="DB24" s="685"/>
      <c r="DC24" s="705"/>
      <c r="DD24" s="701">
        <v>2530496</v>
      </c>
      <c r="DE24" s="674"/>
      <c r="DF24" s="674"/>
      <c r="DG24" s="674"/>
      <c r="DH24" s="674"/>
      <c r="DI24" s="674"/>
      <c r="DJ24" s="674"/>
      <c r="DK24" s="702"/>
      <c r="DL24" s="701">
        <v>2258787</v>
      </c>
      <c r="DM24" s="674"/>
      <c r="DN24" s="674"/>
      <c r="DO24" s="674"/>
      <c r="DP24" s="674"/>
      <c r="DQ24" s="674"/>
      <c r="DR24" s="674"/>
      <c r="DS24" s="674"/>
      <c r="DT24" s="674"/>
      <c r="DU24" s="674"/>
      <c r="DV24" s="702"/>
      <c r="DW24" s="703">
        <v>44.3</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5118354</v>
      </c>
      <c r="S25" s="622"/>
      <c r="T25" s="622"/>
      <c r="U25" s="622"/>
      <c r="V25" s="622"/>
      <c r="W25" s="622"/>
      <c r="X25" s="622"/>
      <c r="Y25" s="623"/>
      <c r="Z25" s="659">
        <v>62</v>
      </c>
      <c r="AA25" s="659"/>
      <c r="AB25" s="659"/>
      <c r="AC25" s="659"/>
      <c r="AD25" s="660">
        <v>5032288</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1154571</v>
      </c>
      <c r="CS25" s="634"/>
      <c r="CT25" s="634"/>
      <c r="CU25" s="634"/>
      <c r="CV25" s="634"/>
      <c r="CW25" s="634"/>
      <c r="CX25" s="634"/>
      <c r="CY25" s="635"/>
      <c r="CZ25" s="624">
        <v>14.1</v>
      </c>
      <c r="DA25" s="636"/>
      <c r="DB25" s="636"/>
      <c r="DC25" s="637"/>
      <c r="DD25" s="627">
        <v>1110056</v>
      </c>
      <c r="DE25" s="634"/>
      <c r="DF25" s="634"/>
      <c r="DG25" s="634"/>
      <c r="DH25" s="634"/>
      <c r="DI25" s="634"/>
      <c r="DJ25" s="634"/>
      <c r="DK25" s="635"/>
      <c r="DL25" s="627">
        <v>1073354</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3194</v>
      </c>
      <c r="S26" s="622"/>
      <c r="T26" s="622"/>
      <c r="U26" s="622"/>
      <c r="V26" s="622"/>
      <c r="W26" s="622"/>
      <c r="X26" s="622"/>
      <c r="Y26" s="623"/>
      <c r="Z26" s="659">
        <v>0</v>
      </c>
      <c r="AA26" s="659"/>
      <c r="AB26" s="659"/>
      <c r="AC26" s="659"/>
      <c r="AD26" s="660">
        <v>3194</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645582</v>
      </c>
      <c r="CS26" s="622"/>
      <c r="CT26" s="622"/>
      <c r="CU26" s="622"/>
      <c r="CV26" s="622"/>
      <c r="CW26" s="622"/>
      <c r="CX26" s="622"/>
      <c r="CY26" s="623"/>
      <c r="CZ26" s="624">
        <v>7.9</v>
      </c>
      <c r="DA26" s="636"/>
      <c r="DB26" s="636"/>
      <c r="DC26" s="637"/>
      <c r="DD26" s="627">
        <v>626075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14630</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2901759</v>
      </c>
      <c r="BH27" s="622"/>
      <c r="BI27" s="622"/>
      <c r="BJ27" s="622"/>
      <c r="BK27" s="622"/>
      <c r="BL27" s="622"/>
      <c r="BM27" s="622"/>
      <c r="BN27" s="623"/>
      <c r="BO27" s="659">
        <v>100</v>
      </c>
      <c r="BP27" s="659"/>
      <c r="BQ27" s="659"/>
      <c r="BR27" s="659"/>
      <c r="BS27" s="660">
        <v>39327</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2617635</v>
      </c>
      <c r="CS27" s="634"/>
      <c r="CT27" s="634"/>
      <c r="CU27" s="634"/>
      <c r="CV27" s="634"/>
      <c r="CW27" s="634"/>
      <c r="CX27" s="634"/>
      <c r="CY27" s="635"/>
      <c r="CZ27" s="624">
        <v>31.9</v>
      </c>
      <c r="DA27" s="636"/>
      <c r="DB27" s="636"/>
      <c r="DC27" s="637"/>
      <c r="DD27" s="627">
        <v>953428</v>
      </c>
      <c r="DE27" s="634"/>
      <c r="DF27" s="634"/>
      <c r="DG27" s="634"/>
      <c r="DH27" s="634"/>
      <c r="DI27" s="634"/>
      <c r="DJ27" s="634"/>
      <c r="DK27" s="635"/>
      <c r="DL27" s="627">
        <v>718421</v>
      </c>
      <c r="DM27" s="634"/>
      <c r="DN27" s="634"/>
      <c r="DO27" s="634"/>
      <c r="DP27" s="634"/>
      <c r="DQ27" s="634"/>
      <c r="DR27" s="634"/>
      <c r="DS27" s="634"/>
      <c r="DT27" s="634"/>
      <c r="DU27" s="634"/>
      <c r="DV27" s="635"/>
      <c r="DW27" s="624">
        <v>14.1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18816</v>
      </c>
      <c r="S28" s="622"/>
      <c r="T28" s="622"/>
      <c r="U28" s="622"/>
      <c r="V28" s="622"/>
      <c r="W28" s="622"/>
      <c r="X28" s="622"/>
      <c r="Y28" s="623"/>
      <c r="Z28" s="659">
        <v>0.2</v>
      </c>
      <c r="AA28" s="659"/>
      <c r="AB28" s="659"/>
      <c r="AC28" s="659"/>
      <c r="AD28" s="660">
        <v>2932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467012</v>
      </c>
      <c r="CS28" s="622"/>
      <c r="CT28" s="622"/>
      <c r="CU28" s="622"/>
      <c r="CV28" s="622"/>
      <c r="CW28" s="622"/>
      <c r="CX28" s="622"/>
      <c r="CY28" s="623"/>
      <c r="CZ28" s="624">
        <v>5.7</v>
      </c>
      <c r="DA28" s="636"/>
      <c r="DB28" s="636"/>
      <c r="DC28" s="637"/>
      <c r="DD28" s="627">
        <v>467012</v>
      </c>
      <c r="DE28" s="622"/>
      <c r="DF28" s="622"/>
      <c r="DG28" s="622"/>
      <c r="DH28" s="622"/>
      <c r="DI28" s="622"/>
      <c r="DJ28" s="622"/>
      <c r="DK28" s="623"/>
      <c r="DL28" s="627">
        <v>467012</v>
      </c>
      <c r="DM28" s="622"/>
      <c r="DN28" s="622"/>
      <c r="DO28" s="622"/>
      <c r="DP28" s="622"/>
      <c r="DQ28" s="622"/>
      <c r="DR28" s="622"/>
      <c r="DS28" s="622"/>
      <c r="DT28" s="622"/>
      <c r="DU28" s="622"/>
      <c r="DV28" s="623"/>
      <c r="DW28" s="624">
        <v>9.1999999999999993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9295</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467012</v>
      </c>
      <c r="CS29" s="634"/>
      <c r="CT29" s="634"/>
      <c r="CU29" s="634"/>
      <c r="CV29" s="634"/>
      <c r="CW29" s="634"/>
      <c r="CX29" s="634"/>
      <c r="CY29" s="635"/>
      <c r="CZ29" s="624">
        <v>5.7</v>
      </c>
      <c r="DA29" s="636"/>
      <c r="DB29" s="636"/>
      <c r="DC29" s="637"/>
      <c r="DD29" s="627">
        <v>467012</v>
      </c>
      <c r="DE29" s="634"/>
      <c r="DF29" s="634"/>
      <c r="DG29" s="634"/>
      <c r="DH29" s="634"/>
      <c r="DI29" s="634"/>
      <c r="DJ29" s="634"/>
      <c r="DK29" s="635"/>
      <c r="DL29" s="627">
        <v>467012</v>
      </c>
      <c r="DM29" s="634"/>
      <c r="DN29" s="634"/>
      <c r="DO29" s="634"/>
      <c r="DP29" s="634"/>
      <c r="DQ29" s="634"/>
      <c r="DR29" s="634"/>
      <c r="DS29" s="634"/>
      <c r="DT29" s="634"/>
      <c r="DU29" s="634"/>
      <c r="DV29" s="635"/>
      <c r="DW29" s="624">
        <v>9.1999999999999993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1629039</v>
      </c>
      <c r="S30" s="622"/>
      <c r="T30" s="622"/>
      <c r="U30" s="622"/>
      <c r="V30" s="622"/>
      <c r="W30" s="622"/>
      <c r="X30" s="622"/>
      <c r="Y30" s="623"/>
      <c r="Z30" s="659">
        <v>19.7</v>
      </c>
      <c r="AA30" s="659"/>
      <c r="AB30" s="659"/>
      <c r="AC30" s="659"/>
      <c r="AD30" s="660" t="s">
        <v>121</v>
      </c>
      <c r="AE30" s="660"/>
      <c r="AF30" s="660"/>
      <c r="AG30" s="660"/>
      <c r="AH30" s="660"/>
      <c r="AI30" s="660"/>
      <c r="AJ30" s="660"/>
      <c r="AK30" s="660"/>
      <c r="AL30" s="624" t="s">
        <v>121</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444138</v>
      </c>
      <c r="CS30" s="622"/>
      <c r="CT30" s="622"/>
      <c r="CU30" s="622"/>
      <c r="CV30" s="622"/>
      <c r="CW30" s="622"/>
      <c r="CX30" s="622"/>
      <c r="CY30" s="623"/>
      <c r="CZ30" s="624">
        <v>5.4</v>
      </c>
      <c r="DA30" s="636"/>
      <c r="DB30" s="636"/>
      <c r="DC30" s="637"/>
      <c r="DD30" s="627">
        <v>444138</v>
      </c>
      <c r="DE30" s="622"/>
      <c r="DF30" s="622"/>
      <c r="DG30" s="622"/>
      <c r="DH30" s="622"/>
      <c r="DI30" s="622"/>
      <c r="DJ30" s="622"/>
      <c r="DK30" s="623"/>
      <c r="DL30" s="627">
        <v>444138</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99.4</v>
      </c>
      <c r="BH31" s="684"/>
      <c r="BI31" s="684"/>
      <c r="BJ31" s="684"/>
      <c r="BK31" s="684"/>
      <c r="BL31" s="684"/>
      <c r="BM31" s="685">
        <v>98</v>
      </c>
      <c r="BN31" s="684"/>
      <c r="BO31" s="684"/>
      <c r="BP31" s="684"/>
      <c r="BQ31" s="686"/>
      <c r="BR31" s="683">
        <v>99.4</v>
      </c>
      <c r="BS31" s="684"/>
      <c r="BT31" s="684"/>
      <c r="BU31" s="684"/>
      <c r="BV31" s="684"/>
      <c r="BW31" s="684"/>
      <c r="BX31" s="685">
        <v>97.8</v>
      </c>
      <c r="BY31" s="684"/>
      <c r="BZ31" s="684"/>
      <c r="CA31" s="684"/>
      <c r="CB31" s="686"/>
      <c r="CD31" s="642"/>
      <c r="CE31" s="643"/>
      <c r="CF31" s="618" t="s">
        <v>301</v>
      </c>
      <c r="CG31" s="619"/>
      <c r="CH31" s="619"/>
      <c r="CI31" s="619"/>
      <c r="CJ31" s="619"/>
      <c r="CK31" s="619"/>
      <c r="CL31" s="619"/>
      <c r="CM31" s="619"/>
      <c r="CN31" s="619"/>
      <c r="CO31" s="619"/>
      <c r="CP31" s="619"/>
      <c r="CQ31" s="620"/>
      <c r="CR31" s="621">
        <v>22874</v>
      </c>
      <c r="CS31" s="634"/>
      <c r="CT31" s="634"/>
      <c r="CU31" s="634"/>
      <c r="CV31" s="634"/>
      <c r="CW31" s="634"/>
      <c r="CX31" s="634"/>
      <c r="CY31" s="635"/>
      <c r="CZ31" s="624">
        <v>0.3</v>
      </c>
      <c r="DA31" s="636"/>
      <c r="DB31" s="636"/>
      <c r="DC31" s="637"/>
      <c r="DD31" s="627">
        <v>22874</v>
      </c>
      <c r="DE31" s="634"/>
      <c r="DF31" s="634"/>
      <c r="DG31" s="634"/>
      <c r="DH31" s="634"/>
      <c r="DI31" s="634"/>
      <c r="DJ31" s="634"/>
      <c r="DK31" s="635"/>
      <c r="DL31" s="627">
        <v>22874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788244</v>
      </c>
      <c r="S32" s="622"/>
      <c r="T32" s="622"/>
      <c r="U32" s="622"/>
      <c r="V32" s="622"/>
      <c r="W32" s="622"/>
      <c r="X32" s="622"/>
      <c r="Y32" s="623"/>
      <c r="Z32" s="659">
        <v>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303</v>
      </c>
      <c r="AX32" s="618" t="s">
        <v>304</v>
      </c>
      <c r="AY32" s="619"/>
      <c r="AZ32" s="619"/>
      <c r="BA32" s="619"/>
      <c r="BB32" s="619"/>
      <c r="BC32" s="619"/>
      <c r="BD32" s="619"/>
      <c r="BE32" s="619"/>
      <c r="BF32" s="620"/>
      <c r="BG32" s="692">
        <v>99.2</v>
      </c>
      <c r="BH32" s="634"/>
      <c r="BI32" s="634"/>
      <c r="BJ32" s="634"/>
      <c r="BK32" s="634"/>
      <c r="BL32" s="634"/>
      <c r="BM32" s="625">
        <v>97.8</v>
      </c>
      <c r="BN32" s="634"/>
      <c r="BO32" s="634"/>
      <c r="BP32" s="634"/>
      <c r="BQ32" s="657"/>
      <c r="BR32" s="692">
        <v>99.3</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16709</v>
      </c>
      <c r="S33" s="622"/>
      <c r="T33" s="622"/>
      <c r="U33" s="622"/>
      <c r="V33" s="622"/>
      <c r="W33" s="622"/>
      <c r="X33" s="622"/>
      <c r="Y33" s="623"/>
      <c r="Z33" s="659">
        <v>0.2</v>
      </c>
      <c r="AA33" s="659"/>
      <c r="AB33" s="659"/>
      <c r="AC33" s="659"/>
      <c r="AD33" s="660">
        <v>13955</v>
      </c>
      <c r="AE33" s="660"/>
      <c r="AF33" s="660"/>
      <c r="AG33" s="660"/>
      <c r="AH33" s="660"/>
      <c r="AI33" s="660"/>
      <c r="AJ33" s="660"/>
      <c r="AK33" s="660"/>
      <c r="AL33" s="624">
        <v>0.3</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99.3</v>
      </c>
      <c r="BS33" s="606"/>
      <c r="BT33" s="606"/>
      <c r="BU33" s="606"/>
      <c r="BV33" s="606"/>
      <c r="BW33" s="606"/>
      <c r="BX33" s="652">
        <v>97.5</v>
      </c>
      <c r="BY33" s="606"/>
      <c r="BZ33" s="606"/>
      <c r="CA33" s="606"/>
      <c r="CB33" s="669"/>
      <c r="CD33" s="618" t="s">
        <v>308</v>
      </c>
      <c r="CE33" s="619"/>
      <c r="CF33" s="619"/>
      <c r="CG33" s="619"/>
      <c r="CH33" s="619"/>
      <c r="CI33" s="619"/>
      <c r="CJ33" s="619"/>
      <c r="CK33" s="619"/>
      <c r="CL33" s="619"/>
      <c r="CM33" s="619"/>
      <c r="CN33" s="619"/>
      <c r="CO33" s="619"/>
      <c r="CP33" s="619"/>
      <c r="CQ33" s="620"/>
      <c r="CR33" s="621">
        <v>3444564</v>
      </c>
      <c r="CS33" s="634"/>
      <c r="CT33" s="634"/>
      <c r="CU33" s="634"/>
      <c r="CV33" s="634"/>
      <c r="CW33" s="634"/>
      <c r="CX33" s="634"/>
      <c r="CY33" s="635"/>
      <c r="CZ33" s="624">
        <v>42</v>
      </c>
      <c r="DA33" s="636"/>
      <c r="DB33" s="636"/>
      <c r="DC33" s="637"/>
      <c r="DD33" s="627">
        <v>2861963</v>
      </c>
      <c r="DE33" s="634"/>
      <c r="DF33" s="634"/>
      <c r="DG33" s="634"/>
      <c r="DH33" s="634"/>
      <c r="DI33" s="634"/>
      <c r="DJ33" s="634"/>
      <c r="DK33" s="635"/>
      <c r="DL33" s="627">
        <v>2483128</v>
      </c>
      <c r="DM33" s="634"/>
      <c r="DN33" s="634"/>
      <c r="DO33" s="634"/>
      <c r="DP33" s="634"/>
      <c r="DQ33" s="634"/>
      <c r="DR33" s="634"/>
      <c r="DS33" s="634"/>
      <c r="DT33" s="634"/>
      <c r="DU33" s="634"/>
      <c r="DV33" s="635"/>
      <c r="DW33" s="624">
        <v>48.7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17247</v>
      </c>
      <c r="S34" s="622"/>
      <c r="T34" s="622"/>
      <c r="U34" s="622"/>
      <c r="V34" s="622"/>
      <c r="W34" s="622"/>
      <c r="X34" s="622"/>
      <c r="Y34" s="623"/>
      <c r="Z34" s="659">
        <v>0.2</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1469303</v>
      </c>
      <c r="CS34" s="622"/>
      <c r="CT34" s="622"/>
      <c r="CU34" s="622"/>
      <c r="CV34" s="622"/>
      <c r="CW34" s="622"/>
      <c r="CX34" s="622"/>
      <c r="CY34" s="623"/>
      <c r="CZ34" s="624">
        <v>17.899999999999999</v>
      </c>
      <c r="DA34" s="636"/>
      <c r="DB34" s="636"/>
      <c r="DC34" s="637"/>
      <c r="DD34" s="627">
        <v>1163010</v>
      </c>
      <c r="DE34" s="622"/>
      <c r="DF34" s="622"/>
      <c r="DG34" s="622"/>
      <c r="DH34" s="622"/>
      <c r="DI34" s="622"/>
      <c r="DJ34" s="622"/>
      <c r="DK34" s="623"/>
      <c r="DL34" s="627">
        <v>1071418</v>
      </c>
      <c r="DM34" s="622"/>
      <c r="DN34" s="622"/>
      <c r="DO34" s="622"/>
      <c r="DP34" s="622"/>
      <c r="DQ34" s="622"/>
      <c r="DR34" s="622"/>
      <c r="DS34" s="622"/>
      <c r="DT34" s="622"/>
      <c r="DU34" s="622"/>
      <c r="DV34" s="623"/>
      <c r="DW34" s="624">
        <v>21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127713</v>
      </c>
      <c r="S35" s="622"/>
      <c r="T35" s="622"/>
      <c r="U35" s="622"/>
      <c r="V35" s="622"/>
      <c r="W35" s="622"/>
      <c r="X35" s="622"/>
      <c r="Y35" s="623"/>
      <c r="Z35" s="659">
        <v>1.5</v>
      </c>
      <c r="AA35" s="659"/>
      <c r="AB35" s="659"/>
      <c r="AC35" s="659"/>
      <c r="AD35" s="660" t="s">
        <v>121</v>
      </c>
      <c r="AE35" s="660"/>
      <c r="AF35" s="660"/>
      <c r="AG35" s="660"/>
      <c r="AH35" s="660"/>
      <c r="AI35" s="660"/>
      <c r="AJ35" s="660"/>
      <c r="AK35" s="660"/>
      <c r="AL35" s="624" t="s">
        <v>121</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21588</v>
      </c>
      <c r="CS35" s="634"/>
      <c r="CT35" s="634"/>
      <c r="CU35" s="634"/>
      <c r="CV35" s="634"/>
      <c r="CW35" s="634"/>
      <c r="CX35" s="634"/>
      <c r="CY35" s="635"/>
      <c r="CZ35" s="624">
        <v>0.3</v>
      </c>
      <c r="DA35" s="636"/>
      <c r="DB35" s="636"/>
      <c r="DC35" s="637"/>
      <c r="DD35" s="627">
        <v>17766</v>
      </c>
      <c r="DE35" s="634"/>
      <c r="DF35" s="634"/>
      <c r="DG35" s="634"/>
      <c r="DH35" s="634"/>
      <c r="DI35" s="634"/>
      <c r="DJ35" s="634"/>
      <c r="DK35" s="635"/>
      <c r="DL35" s="627">
        <v>13407</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182956</v>
      </c>
      <c r="S36" s="622"/>
      <c r="T36" s="622"/>
      <c r="U36" s="622"/>
      <c r="V36" s="622"/>
      <c r="W36" s="622"/>
      <c r="X36" s="622"/>
      <c r="Y36" s="623"/>
      <c r="Z36" s="659">
        <v>2.2000000000000002</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3">
        <v>912695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21294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1248643</v>
      </c>
      <c r="CS36" s="622"/>
      <c r="CT36" s="622"/>
      <c r="CU36" s="622"/>
      <c r="CV36" s="622"/>
      <c r="CW36" s="622"/>
      <c r="CX36" s="622"/>
      <c r="CY36" s="623"/>
      <c r="CZ36" s="624">
        <v>15.2</v>
      </c>
      <c r="DA36" s="636"/>
      <c r="DB36" s="636"/>
      <c r="DC36" s="637"/>
      <c r="DD36" s="627">
        <v>1095378</v>
      </c>
      <c r="DE36" s="622"/>
      <c r="DF36" s="622"/>
      <c r="DG36" s="622"/>
      <c r="DH36" s="622"/>
      <c r="DI36" s="622"/>
      <c r="DJ36" s="622"/>
      <c r="DK36" s="623"/>
      <c r="DL36" s="627">
        <v>892265</v>
      </c>
      <c r="DM36" s="622"/>
      <c r="DN36" s="622"/>
      <c r="DO36" s="622"/>
      <c r="DP36" s="622"/>
      <c r="DQ36" s="622"/>
      <c r="DR36" s="622"/>
      <c r="DS36" s="622"/>
      <c r="DT36" s="622"/>
      <c r="DU36" s="622"/>
      <c r="DV36" s="623"/>
      <c r="DW36" s="624">
        <v>17.5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151280</v>
      </c>
      <c r="S37" s="622"/>
      <c r="T37" s="622"/>
      <c r="U37" s="622"/>
      <c r="V37" s="622"/>
      <c r="W37" s="622"/>
      <c r="X37" s="622"/>
      <c r="Y37" s="623"/>
      <c r="Z37" s="659">
        <v>1.8</v>
      </c>
      <c r="AA37" s="659"/>
      <c r="AB37" s="659"/>
      <c r="AC37" s="659"/>
      <c r="AD37" s="660">
        <v>1037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249916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11313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555669</v>
      </c>
      <c r="CS37" s="634"/>
      <c r="CT37" s="634"/>
      <c r="CU37" s="634"/>
      <c r="CV37" s="634"/>
      <c r="CW37" s="634"/>
      <c r="CX37" s="634"/>
      <c r="CY37" s="635"/>
      <c r="CZ37" s="624">
        <v>6.8</v>
      </c>
      <c r="DA37" s="636"/>
      <c r="DB37" s="636"/>
      <c r="DC37" s="637"/>
      <c r="DD37" s="627">
        <v>553621</v>
      </c>
      <c r="DE37" s="634"/>
      <c r="DF37" s="634"/>
      <c r="DG37" s="634"/>
      <c r="DH37" s="634"/>
      <c r="DI37" s="634"/>
      <c r="DJ37" s="634"/>
      <c r="DK37" s="635"/>
      <c r="DL37" s="627">
        <v>546194</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175238</v>
      </c>
      <c r="S38" s="622"/>
      <c r="T38" s="622"/>
      <c r="U38" s="622"/>
      <c r="V38" s="622"/>
      <c r="W38" s="622"/>
      <c r="X38" s="622"/>
      <c r="Y38" s="623"/>
      <c r="Z38" s="659">
        <v>2.1</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30000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2304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632779</v>
      </c>
      <c r="CS38" s="622"/>
      <c r="CT38" s="622"/>
      <c r="CU38" s="622"/>
      <c r="CV38" s="622"/>
      <c r="CW38" s="622"/>
      <c r="CX38" s="622"/>
      <c r="CY38" s="623"/>
      <c r="CZ38" s="624">
        <v>7.7</v>
      </c>
      <c r="DA38" s="636"/>
      <c r="DB38" s="636"/>
      <c r="DC38" s="637"/>
      <c r="DD38" s="627">
        <v>514740</v>
      </c>
      <c r="DE38" s="622"/>
      <c r="DF38" s="622"/>
      <c r="DG38" s="622"/>
      <c r="DH38" s="622"/>
      <c r="DI38" s="622"/>
      <c r="DJ38" s="622"/>
      <c r="DK38" s="623"/>
      <c r="DL38" s="627">
        <v>506038</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3630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42251</v>
      </c>
      <c r="CS39" s="634"/>
      <c r="CT39" s="634"/>
      <c r="CU39" s="634"/>
      <c r="CV39" s="634"/>
      <c r="CW39" s="634"/>
      <c r="CX39" s="634"/>
      <c r="CY39" s="635"/>
      <c r="CZ39" s="624">
        <v>0.5</v>
      </c>
      <c r="DA39" s="636"/>
      <c r="DB39" s="636"/>
      <c r="DC39" s="637"/>
      <c r="DD39" s="627">
        <v>41069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48038</v>
      </c>
      <c r="S40" s="622"/>
      <c r="T40" s="622"/>
      <c r="U40" s="622"/>
      <c r="V40" s="622"/>
      <c r="W40" s="622"/>
      <c r="X40" s="622"/>
      <c r="Y40" s="623"/>
      <c r="Z40" s="659">
        <v>0.6</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110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30000</v>
      </c>
      <c r="CS40" s="622"/>
      <c r="CT40" s="622"/>
      <c r="CU40" s="622"/>
      <c r="CV40" s="622"/>
      <c r="CW40" s="622"/>
      <c r="CX40" s="622"/>
      <c r="CY40" s="623"/>
      <c r="CZ40" s="624">
        <v>0.4</v>
      </c>
      <c r="DA40" s="636"/>
      <c r="DB40" s="636"/>
      <c r="DC40" s="637"/>
      <c r="DD40" s="627">
        <v>30000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8252715</v>
      </c>
      <c r="S41" s="646"/>
      <c r="T41" s="646"/>
      <c r="U41" s="646"/>
      <c r="V41" s="646"/>
      <c r="W41" s="646"/>
      <c r="X41" s="646"/>
      <c r="Y41" s="649"/>
      <c r="Z41" s="650">
        <v>100</v>
      </c>
      <c r="AA41" s="650"/>
      <c r="AB41" s="650"/>
      <c r="AC41" s="650"/>
      <c r="AD41" s="651">
        <v>5053406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151092</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481687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516181</v>
      </c>
      <c r="CS42" s="634"/>
      <c r="CT42" s="634"/>
      <c r="CU42" s="634"/>
      <c r="CV42" s="634"/>
      <c r="CW42" s="634"/>
      <c r="CX42" s="634"/>
      <c r="CY42" s="635"/>
      <c r="CZ42" s="624">
        <v>6.3</v>
      </c>
      <c r="DA42" s="636"/>
      <c r="DB42" s="636"/>
      <c r="DC42" s="637"/>
      <c r="DD42" s="627">
        <v>238925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66341</v>
      </c>
      <c r="CS43" s="634"/>
      <c r="CT43" s="634"/>
      <c r="CU43" s="634"/>
      <c r="CV43" s="634"/>
      <c r="CW43" s="634"/>
      <c r="CX43" s="634"/>
      <c r="CY43" s="635"/>
      <c r="CZ43" s="624">
        <v>0.8</v>
      </c>
      <c r="DA43" s="636"/>
      <c r="DB43" s="636"/>
      <c r="DC43" s="637"/>
      <c r="DD43" s="627">
        <v>66341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516181</v>
      </c>
      <c r="CS44" s="622"/>
      <c r="CT44" s="622"/>
      <c r="CU44" s="622"/>
      <c r="CV44" s="622"/>
      <c r="CW44" s="622"/>
      <c r="CX44" s="622"/>
      <c r="CY44" s="623"/>
      <c r="CZ44" s="624">
        <v>6.3</v>
      </c>
      <c r="DA44" s="625"/>
      <c r="DB44" s="625"/>
      <c r="DC44" s="626"/>
      <c r="DD44" s="627">
        <v>238925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131747</v>
      </c>
      <c r="CS45" s="634"/>
      <c r="CT45" s="634"/>
      <c r="CU45" s="634"/>
      <c r="CV45" s="634"/>
      <c r="CW45" s="634"/>
      <c r="CX45" s="634"/>
      <c r="CY45" s="635"/>
      <c r="CZ45" s="624">
        <v>1.6</v>
      </c>
      <c r="DA45" s="636"/>
      <c r="DB45" s="636"/>
      <c r="DC45" s="637"/>
      <c r="DD45" s="627">
        <v>32161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383488</v>
      </c>
      <c r="CS46" s="622"/>
      <c r="CT46" s="622"/>
      <c r="CU46" s="622"/>
      <c r="CV46" s="622"/>
      <c r="CW46" s="622"/>
      <c r="CX46" s="622"/>
      <c r="CY46" s="623"/>
      <c r="CZ46" s="624">
        <v>4.7</v>
      </c>
      <c r="DA46" s="625"/>
      <c r="DB46" s="625"/>
      <c r="DC46" s="626"/>
      <c r="DD46" s="627">
        <v>205818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8199963</v>
      </c>
      <c r="CS49" s="606"/>
      <c r="CT49" s="606"/>
      <c r="CU49" s="606"/>
      <c r="CV49" s="606"/>
      <c r="CW49" s="606"/>
      <c r="CX49" s="606"/>
      <c r="CY49" s="607"/>
      <c r="CZ49" s="608">
        <v>100</v>
      </c>
      <c r="DA49" s="609"/>
      <c r="DB49" s="609"/>
      <c r="DC49" s="610"/>
      <c r="DD49" s="611">
        <v>5631384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etdCeFDn5vJwFzLbURwT0eNVN0015sPS0voVPwkqqHjJYylFeVPyLh+2SFYrNR/hY4UzOMmb0yvPF+cnCFx7w==" saltValue="4D4bFs+3XNdbojaC/wAw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8158</v>
      </c>
      <c r="R7" s="1103"/>
      <c r="S7" s="1103"/>
      <c r="T7" s="1103"/>
      <c r="U7" s="1103"/>
      <c r="V7" s="1103">
        <v>8106</v>
      </c>
      <c r="W7" s="1103"/>
      <c r="X7" s="1103"/>
      <c r="Y7" s="1103"/>
      <c r="Z7" s="1103"/>
      <c r="AA7" s="1103">
        <v>52</v>
      </c>
      <c r="AB7" s="1103"/>
      <c r="AC7" s="1103"/>
      <c r="AD7" s="1103"/>
      <c r="AE7" s="1104"/>
      <c r="AF7" s="1105">
        <v>21</v>
      </c>
      <c r="AG7" s="1106"/>
      <c r="AH7" s="1106"/>
      <c r="AI7" s="1106"/>
      <c r="AJ7" s="1107"/>
      <c r="AK7" s="1108">
        <v>128</v>
      </c>
      <c r="AL7" s="1109"/>
      <c r="AM7" s="1109"/>
      <c r="AN7" s="1109"/>
      <c r="AO7" s="1109"/>
      <c r="AP7" s="1109">
        <v>4979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-11</v>
      </c>
      <c r="CI7" s="1097"/>
      <c r="CJ7" s="1097"/>
      <c r="CK7" s="1097"/>
      <c r="CL7" s="1098"/>
      <c r="CM7" s="1096">
        <v>15</v>
      </c>
      <c r="CN7" s="1097"/>
      <c r="CO7" s="1097"/>
      <c r="CP7" s="1097"/>
      <c r="CQ7" s="1098"/>
      <c r="CR7" s="1096">
        <v>10</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140</v>
      </c>
      <c r="R8" s="1039"/>
      <c r="S8" s="1039"/>
      <c r="T8" s="1039"/>
      <c r="U8" s="1039"/>
      <c r="V8" s="1039">
        <v>139</v>
      </c>
      <c r="W8" s="1039"/>
      <c r="X8" s="1039"/>
      <c r="Y8" s="1039"/>
      <c r="Z8" s="1039"/>
      <c r="AA8" s="1039">
        <v>1</v>
      </c>
      <c r="AB8" s="1039"/>
      <c r="AC8" s="1039"/>
      <c r="AD8" s="1039"/>
      <c r="AE8" s="1040"/>
      <c r="AF8" s="1035">
        <v>1</v>
      </c>
      <c r="AG8" s="1036"/>
      <c r="AH8" s="1036"/>
      <c r="AI8" s="1036"/>
      <c r="AJ8" s="1037"/>
      <c r="AK8" s="1080">
        <v>45</v>
      </c>
      <c r="AL8" s="1081"/>
      <c r="AM8" s="1081"/>
      <c r="AN8" s="1081"/>
      <c r="AO8" s="1081"/>
      <c r="AP8" s="1081" t="s">
        <v>551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555</v>
      </c>
      <c r="BS8" s="992" t="s">
        <v>556</v>
      </c>
      <c r="BT8" s="993"/>
      <c r="BU8" s="993"/>
      <c r="BV8" s="993"/>
      <c r="BW8" s="993"/>
      <c r="BX8" s="993"/>
      <c r="BY8" s="993"/>
      <c r="BZ8" s="993"/>
      <c r="CA8" s="993"/>
      <c r="CB8" s="993"/>
      <c r="CC8" s="993"/>
      <c r="CD8" s="993"/>
      <c r="CE8" s="993"/>
      <c r="CF8" s="993"/>
      <c r="CG8" s="1014"/>
      <c r="CH8" s="989">
        <v>-1</v>
      </c>
      <c r="CI8" s="990"/>
      <c r="CJ8" s="990"/>
      <c r="CK8" s="990"/>
      <c r="CL8" s="991"/>
      <c r="CM8" s="989">
        <v>19</v>
      </c>
      <c r="CN8" s="990"/>
      <c r="CO8" s="990"/>
      <c r="CP8" s="990"/>
      <c r="CQ8" s="991"/>
      <c r="CR8" s="989">
        <v>5</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8298</v>
      </c>
      <c r="R23" s="1061"/>
      <c r="S23" s="1061"/>
      <c r="T23" s="1061"/>
      <c r="U23" s="1061"/>
      <c r="V23" s="1061">
        <v>8245</v>
      </c>
      <c r="W23" s="1061"/>
      <c r="X23" s="1061"/>
      <c r="Y23" s="1061"/>
      <c r="Z23" s="1061"/>
      <c r="AA23" s="1061">
        <v>53</v>
      </c>
      <c r="AB23" s="1061"/>
      <c r="AC23" s="1061"/>
      <c r="AD23" s="1061"/>
      <c r="AE23" s="1068"/>
      <c r="AF23" s="1069">
        <v>22</v>
      </c>
      <c r="AG23" s="1061"/>
      <c r="AH23" s="1061"/>
      <c r="AI23" s="1061"/>
      <c r="AJ23" s="1070"/>
      <c r="AK23" s="1071"/>
      <c r="AL23" s="1072"/>
      <c r="AM23" s="1072"/>
      <c r="AN23" s="1072"/>
      <c r="AO23" s="1072"/>
      <c r="AP23" s="1061">
        <v>4979</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1877</v>
      </c>
      <c r="R28" s="1051"/>
      <c r="S28" s="1051"/>
      <c r="T28" s="1051"/>
      <c r="U28" s="1051"/>
      <c r="V28" s="1051">
        <v>1856</v>
      </c>
      <c r="W28" s="1051"/>
      <c r="X28" s="1051"/>
      <c r="Y28" s="1051"/>
      <c r="Z28" s="1051"/>
      <c r="AA28" s="1051">
        <v>21</v>
      </c>
      <c r="AB28" s="1051"/>
      <c r="AC28" s="1051"/>
      <c r="AD28" s="1051"/>
      <c r="AE28" s="1052"/>
      <c r="AF28" s="1053">
        <v>21</v>
      </c>
      <c r="AG28" s="1051"/>
      <c r="AH28" s="1051"/>
      <c r="AI28" s="1051"/>
      <c r="AJ28" s="1054"/>
      <c r="AK28" s="1042">
        <v>120</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1554</v>
      </c>
      <c r="R29" s="1039"/>
      <c r="S29" s="1039"/>
      <c r="T29" s="1039"/>
      <c r="U29" s="1039"/>
      <c r="V29" s="1039">
        <v>1455</v>
      </c>
      <c r="W29" s="1039"/>
      <c r="X29" s="1039"/>
      <c r="Y29" s="1039"/>
      <c r="Z29" s="1039"/>
      <c r="AA29" s="1039">
        <v>100</v>
      </c>
      <c r="AB29" s="1039"/>
      <c r="AC29" s="1039"/>
      <c r="AD29" s="1039"/>
      <c r="AE29" s="1040"/>
      <c r="AF29" s="1035">
        <v>100</v>
      </c>
      <c r="AG29" s="1036"/>
      <c r="AH29" s="1036"/>
      <c r="AI29" s="1036"/>
      <c r="AJ29" s="1037"/>
      <c r="AK29" s="980">
        <v>208</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251</v>
      </c>
      <c r="R30" s="1039"/>
      <c r="S30" s="1039"/>
      <c r="T30" s="1039"/>
      <c r="U30" s="1039"/>
      <c r="V30" s="1039">
        <v>246</v>
      </c>
      <c r="W30" s="1039"/>
      <c r="X30" s="1039"/>
      <c r="Y30" s="1039"/>
      <c r="Z30" s="1039"/>
      <c r="AA30" s="1039">
        <v>5</v>
      </c>
      <c r="AB30" s="1039"/>
      <c r="AC30" s="1039"/>
      <c r="AD30" s="1039"/>
      <c r="AE30" s="1040"/>
      <c r="AF30" s="1035">
        <v>5</v>
      </c>
      <c r="AG30" s="1036"/>
      <c r="AH30" s="1036"/>
      <c r="AI30" s="1036"/>
      <c r="AJ30" s="1037"/>
      <c r="AK30" s="980">
        <v>57</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408</v>
      </c>
      <c r="R31" s="1039"/>
      <c r="S31" s="1039"/>
      <c r="T31" s="1039"/>
      <c r="U31" s="1039"/>
      <c r="V31" s="1039">
        <v>383</v>
      </c>
      <c r="W31" s="1039"/>
      <c r="X31" s="1039"/>
      <c r="Y31" s="1039"/>
      <c r="Z31" s="1039"/>
      <c r="AA31" s="1039">
        <v>25</v>
      </c>
      <c r="AB31" s="1039"/>
      <c r="AC31" s="1039"/>
      <c r="AD31" s="1039"/>
      <c r="AE31" s="1040"/>
      <c r="AF31" s="1035">
        <v>679</v>
      </c>
      <c r="AG31" s="1036"/>
      <c r="AH31" s="1036"/>
      <c r="AI31" s="1036"/>
      <c r="AJ31" s="1037"/>
      <c r="AK31" s="980" t="s">
        <v>553</v>
      </c>
      <c r="AL31" s="971"/>
      <c r="AM31" s="971"/>
      <c r="AN31" s="971"/>
      <c r="AO31" s="971"/>
      <c r="AP31" s="971">
        <v>851</v>
      </c>
      <c r="AQ31" s="971"/>
      <c r="AR31" s="971"/>
      <c r="AS31" s="971"/>
      <c r="AT31" s="971"/>
      <c r="AU31" s="971" t="s">
        <v>486</v>
      </c>
      <c r="AV31" s="971"/>
      <c r="AW31" s="971"/>
      <c r="AX31" s="971"/>
      <c r="AY31" s="971"/>
      <c r="AZ31" s="1041" t="s">
        <v>486</v>
      </c>
      <c r="BA31" s="1041"/>
      <c r="BB31" s="1041"/>
      <c r="BC31" s="1041"/>
      <c r="BD31" s="1041"/>
      <c r="BE31" s="972" t="s">
        <v>552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439</v>
      </c>
      <c r="R32" s="1039"/>
      <c r="S32" s="1039"/>
      <c r="T32" s="1039"/>
      <c r="U32" s="1039"/>
      <c r="V32" s="1039">
        <v>421</v>
      </c>
      <c r="W32" s="1039"/>
      <c r="X32" s="1039"/>
      <c r="Y32" s="1039"/>
      <c r="Z32" s="1039"/>
      <c r="AA32" s="1039">
        <v>18</v>
      </c>
      <c r="AB32" s="1039"/>
      <c r="AC32" s="1039"/>
      <c r="AD32" s="1039"/>
      <c r="AE32" s="1040"/>
      <c r="AF32" s="1035">
        <v>227</v>
      </c>
      <c r="AG32" s="1036"/>
      <c r="AH32" s="1036"/>
      <c r="AI32" s="1036"/>
      <c r="AJ32" s="1037"/>
      <c r="AK32" s="980" t="s">
        <v>553</v>
      </c>
      <c r="AL32" s="971"/>
      <c r="AM32" s="971"/>
      <c r="AN32" s="971"/>
      <c r="AO32" s="971"/>
      <c r="AP32" s="971">
        <v>2045</v>
      </c>
      <c r="AQ32" s="971"/>
      <c r="AR32" s="971"/>
      <c r="AS32" s="971"/>
      <c r="AT32" s="971"/>
      <c r="AU32" s="971">
        <v>1818</v>
      </c>
      <c r="AV32" s="971"/>
      <c r="AW32" s="971"/>
      <c r="AX32" s="971"/>
      <c r="AY32" s="971"/>
      <c r="AZ32" s="1041" t="s">
        <v>486</v>
      </c>
      <c r="BA32" s="1041"/>
      <c r="BB32" s="1041"/>
      <c r="BC32" s="1041"/>
      <c r="BD32" s="1041"/>
      <c r="BE32" s="972" t="s">
        <v>552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1032</v>
      </c>
      <c r="AG63" s="959"/>
      <c r="AH63" s="959"/>
      <c r="AI63" s="959"/>
      <c r="AJ63" s="1022"/>
      <c r="AK63" s="1023"/>
      <c r="AL63" s="963"/>
      <c r="AM63" s="963"/>
      <c r="AN63" s="963"/>
      <c r="AO63" s="963"/>
      <c r="AP63" s="959">
        <v>2896</v>
      </c>
      <c r="AQ63" s="959"/>
      <c r="AR63" s="959"/>
      <c r="AS63" s="959"/>
      <c r="AT63" s="959"/>
      <c r="AU63" s="959">
        <v>1818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557</v>
      </c>
      <c r="C68" s="986"/>
      <c r="D68" s="986"/>
      <c r="E68" s="986"/>
      <c r="F68" s="986"/>
      <c r="G68" s="986"/>
      <c r="H68" s="986"/>
      <c r="I68" s="986"/>
      <c r="J68" s="986"/>
      <c r="K68" s="986"/>
      <c r="L68" s="986"/>
      <c r="M68" s="986"/>
      <c r="N68" s="986"/>
      <c r="O68" s="986"/>
      <c r="P68" s="987"/>
      <c r="Q68" s="988">
        <v>141</v>
      </c>
      <c r="R68" s="982"/>
      <c r="S68" s="982"/>
      <c r="T68" s="982"/>
      <c r="U68" s="982"/>
      <c r="V68" s="982">
        <v>131</v>
      </c>
      <c r="W68" s="982"/>
      <c r="X68" s="982"/>
      <c r="Y68" s="982"/>
      <c r="Z68" s="982"/>
      <c r="AA68" s="982">
        <v>10</v>
      </c>
      <c r="AB68" s="982"/>
      <c r="AC68" s="982"/>
      <c r="AD68" s="982"/>
      <c r="AE68" s="982"/>
      <c r="AF68" s="982">
        <v>10</v>
      </c>
      <c r="AG68" s="982"/>
      <c r="AH68" s="982"/>
      <c r="AI68" s="982"/>
      <c r="AJ68" s="982"/>
      <c r="AK68" s="982">
        <v>5</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558</v>
      </c>
      <c r="C69" s="975"/>
      <c r="D69" s="975"/>
      <c r="E69" s="975"/>
      <c r="F69" s="975"/>
      <c r="G69" s="975"/>
      <c r="H69" s="975"/>
      <c r="I69" s="975"/>
      <c r="J69" s="975"/>
      <c r="K69" s="975"/>
      <c r="L69" s="975"/>
      <c r="M69" s="975"/>
      <c r="N69" s="975"/>
      <c r="O69" s="975"/>
      <c r="P69" s="976"/>
      <c r="Q69" s="977">
        <v>265484</v>
      </c>
      <c r="R69" s="971"/>
      <c r="S69" s="971"/>
      <c r="T69" s="971"/>
      <c r="U69" s="971"/>
      <c r="V69" s="971">
        <v>260529</v>
      </c>
      <c r="W69" s="971"/>
      <c r="X69" s="971"/>
      <c r="Y69" s="971"/>
      <c r="Z69" s="971"/>
      <c r="AA69" s="971">
        <v>4955</v>
      </c>
      <c r="AB69" s="971"/>
      <c r="AC69" s="971"/>
      <c r="AD69" s="971"/>
      <c r="AE69" s="971"/>
      <c r="AF69" s="971">
        <v>4955</v>
      </c>
      <c r="AG69" s="971"/>
      <c r="AH69" s="971"/>
      <c r="AI69" s="971"/>
      <c r="AJ69" s="971"/>
      <c r="AK69" s="971">
        <v>2205</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559</v>
      </c>
      <c r="C70" s="975"/>
      <c r="D70" s="975"/>
      <c r="E70" s="975"/>
      <c r="F70" s="975"/>
      <c r="G70" s="975"/>
      <c r="H70" s="975"/>
      <c r="I70" s="975"/>
      <c r="J70" s="975"/>
      <c r="K70" s="975"/>
      <c r="L70" s="975"/>
      <c r="M70" s="975"/>
      <c r="N70" s="975"/>
      <c r="O70" s="975"/>
      <c r="P70" s="976"/>
      <c r="Q70" s="977">
        <v>3894</v>
      </c>
      <c r="R70" s="971"/>
      <c r="S70" s="971"/>
      <c r="T70" s="971"/>
      <c r="U70" s="971"/>
      <c r="V70" s="971">
        <v>3717</v>
      </c>
      <c r="W70" s="971"/>
      <c r="X70" s="971"/>
      <c r="Y70" s="971"/>
      <c r="Z70" s="971"/>
      <c r="AA70" s="971">
        <v>177</v>
      </c>
      <c r="AB70" s="971"/>
      <c r="AC70" s="971"/>
      <c r="AD70" s="971"/>
      <c r="AE70" s="971"/>
      <c r="AF70" s="971">
        <v>177</v>
      </c>
      <c r="AG70" s="971"/>
      <c r="AH70" s="971"/>
      <c r="AI70" s="971"/>
      <c r="AJ70" s="971"/>
      <c r="AK70" s="971">
        <v>44</v>
      </c>
      <c r="AL70" s="971"/>
      <c r="AM70" s="971"/>
      <c r="AN70" s="971"/>
      <c r="AO70" s="971"/>
      <c r="AP70" s="971">
        <v>2214</v>
      </c>
      <c r="AQ70" s="971"/>
      <c r="AR70" s="971"/>
      <c r="AS70" s="971"/>
      <c r="AT70" s="971"/>
      <c r="AU70" s="971">
        <v>374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560</v>
      </c>
      <c r="C71" s="975"/>
      <c r="D71" s="975"/>
      <c r="E71" s="975"/>
      <c r="F71" s="975"/>
      <c r="G71" s="975"/>
      <c r="H71" s="975"/>
      <c r="I71" s="975"/>
      <c r="J71" s="975"/>
      <c r="K71" s="975"/>
      <c r="L71" s="975"/>
      <c r="M71" s="975"/>
      <c r="N71" s="975"/>
      <c r="O71" s="975"/>
      <c r="P71" s="976"/>
      <c r="Q71" s="977">
        <v>4233</v>
      </c>
      <c r="R71" s="971"/>
      <c r="S71" s="971"/>
      <c r="T71" s="971"/>
      <c r="U71" s="971"/>
      <c r="V71" s="971">
        <v>3819</v>
      </c>
      <c r="W71" s="971"/>
      <c r="X71" s="971"/>
      <c r="Y71" s="971"/>
      <c r="Z71" s="971"/>
      <c r="AA71" s="971">
        <v>414</v>
      </c>
      <c r="AB71" s="971"/>
      <c r="AC71" s="971"/>
      <c r="AD71" s="971"/>
      <c r="AE71" s="971"/>
      <c r="AF71" s="971">
        <v>414</v>
      </c>
      <c r="AG71" s="971"/>
      <c r="AH71" s="971"/>
      <c r="AI71" s="971"/>
      <c r="AJ71" s="971"/>
      <c r="AK71" s="971">
        <v>2</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561</v>
      </c>
      <c r="C72" s="975"/>
      <c r="D72" s="975"/>
      <c r="E72" s="975"/>
      <c r="F72" s="975"/>
      <c r="G72" s="975"/>
      <c r="H72" s="975"/>
      <c r="I72" s="975"/>
      <c r="J72" s="975"/>
      <c r="K72" s="975"/>
      <c r="L72" s="975"/>
      <c r="M72" s="975"/>
      <c r="N72" s="975"/>
      <c r="O72" s="975"/>
      <c r="P72" s="976"/>
      <c r="Q72" s="977">
        <v>176</v>
      </c>
      <c r="R72" s="971"/>
      <c r="S72" s="971"/>
      <c r="T72" s="971"/>
      <c r="U72" s="971"/>
      <c r="V72" s="971">
        <v>142</v>
      </c>
      <c r="W72" s="971"/>
      <c r="X72" s="971"/>
      <c r="Y72" s="971"/>
      <c r="Z72" s="971"/>
      <c r="AA72" s="971">
        <v>34</v>
      </c>
      <c r="AB72" s="971"/>
      <c r="AC72" s="971"/>
      <c r="AD72" s="971"/>
      <c r="AE72" s="971"/>
      <c r="AF72" s="971">
        <v>34</v>
      </c>
      <c r="AG72" s="971"/>
      <c r="AH72" s="971"/>
      <c r="AI72" s="971"/>
      <c r="AJ72" s="971"/>
      <c r="AK72" s="971">
        <v>19</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5589</v>
      </c>
      <c r="AG88" s="959"/>
      <c r="AH88" s="959"/>
      <c r="AI88" s="959"/>
      <c r="AJ88" s="959"/>
      <c r="AK88" s="963"/>
      <c r="AL88" s="963"/>
      <c r="AM88" s="963"/>
      <c r="AN88" s="963"/>
      <c r="AO88" s="963"/>
      <c r="AP88" s="959">
        <v>2214</v>
      </c>
      <c r="AQ88" s="959"/>
      <c r="AR88" s="959"/>
      <c r="AS88" s="959"/>
      <c r="AT88" s="959"/>
      <c r="AU88" s="959">
        <v>374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v>
      </c>
      <c r="CS102" s="953"/>
      <c r="CT102" s="953"/>
      <c r="CU102" s="953"/>
      <c r="CV102" s="954"/>
      <c r="CW102" s="952" t="s">
        <v>486</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502891</v>
      </c>
      <c r="AB110" s="889"/>
      <c r="AC110" s="889"/>
      <c r="AD110" s="889"/>
      <c r="AE110" s="890"/>
      <c r="AF110" s="891">
        <v>499791</v>
      </c>
      <c r="AG110" s="889"/>
      <c r="AH110" s="889"/>
      <c r="AI110" s="889"/>
      <c r="AJ110" s="890"/>
      <c r="AK110" s="891">
        <v>467012</v>
      </c>
      <c r="AL110" s="889"/>
      <c r="AM110" s="889"/>
      <c r="AN110" s="889"/>
      <c r="AO110" s="890"/>
      <c r="AP110" s="892">
        <v>10.5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5426047</v>
      </c>
      <c r="BR110" s="842"/>
      <c r="BS110" s="842"/>
      <c r="BT110" s="842"/>
      <c r="BU110" s="842"/>
      <c r="BV110" s="842">
        <v>5247945</v>
      </c>
      <c r="BW110" s="842"/>
      <c r="BX110" s="842"/>
      <c r="BY110" s="842"/>
      <c r="BZ110" s="842"/>
      <c r="CA110" s="842">
        <v>4979045</v>
      </c>
      <c r="CB110" s="842"/>
      <c r="CC110" s="842"/>
      <c r="CD110" s="842"/>
      <c r="CE110" s="842"/>
      <c r="CF110" s="866">
        <v>111.5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61376</v>
      </c>
      <c r="BR111" s="817"/>
      <c r="BS111" s="817"/>
      <c r="BT111" s="817"/>
      <c r="BU111" s="817"/>
      <c r="BV111" s="817">
        <v>49505</v>
      </c>
      <c r="BW111" s="817"/>
      <c r="BX111" s="817"/>
      <c r="BY111" s="817"/>
      <c r="BZ111" s="817"/>
      <c r="CA111" s="817">
        <v>37435</v>
      </c>
      <c r="CB111" s="817"/>
      <c r="CC111" s="817"/>
      <c r="CD111" s="817"/>
      <c r="CE111" s="817"/>
      <c r="CF111" s="875">
        <v>0.8</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1996908</v>
      </c>
      <c r="BR112" s="817"/>
      <c r="BS112" s="817"/>
      <c r="BT112" s="817"/>
      <c r="BU112" s="817"/>
      <c r="BV112" s="817">
        <v>1921426</v>
      </c>
      <c r="BW112" s="817"/>
      <c r="BX112" s="817"/>
      <c r="BY112" s="817"/>
      <c r="BZ112" s="817"/>
      <c r="CA112" s="817">
        <v>1818444</v>
      </c>
      <c r="CB112" s="817"/>
      <c r="CC112" s="817"/>
      <c r="CD112" s="817"/>
      <c r="CE112" s="817"/>
      <c r="CF112" s="875">
        <v>40.700000000000003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211975</v>
      </c>
      <c r="AB113" s="919"/>
      <c r="AC113" s="919"/>
      <c r="AD113" s="919"/>
      <c r="AE113" s="920"/>
      <c r="AF113" s="921">
        <v>211253</v>
      </c>
      <c r="AG113" s="919"/>
      <c r="AH113" s="919"/>
      <c r="AI113" s="919"/>
      <c r="AJ113" s="920"/>
      <c r="AK113" s="921">
        <v>179418</v>
      </c>
      <c r="AL113" s="919"/>
      <c r="AM113" s="919"/>
      <c r="AN113" s="919"/>
      <c r="AO113" s="920"/>
      <c r="AP113" s="922">
        <v>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301361</v>
      </c>
      <c r="BR113" s="817"/>
      <c r="BS113" s="817"/>
      <c r="BT113" s="817"/>
      <c r="BU113" s="817"/>
      <c r="BV113" s="817">
        <v>302229</v>
      </c>
      <c r="BW113" s="817"/>
      <c r="BX113" s="817"/>
      <c r="BY113" s="817"/>
      <c r="BZ113" s="817"/>
      <c r="CA113" s="817">
        <v>374148</v>
      </c>
      <c r="CB113" s="817"/>
      <c r="CC113" s="817"/>
      <c r="CD113" s="817"/>
      <c r="CE113" s="817"/>
      <c r="CF113" s="875">
        <v>8.4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61376</v>
      </c>
      <c r="DH113" s="780"/>
      <c r="DI113" s="780"/>
      <c r="DJ113" s="780"/>
      <c r="DK113" s="781"/>
      <c r="DL113" s="782">
        <v>49505</v>
      </c>
      <c r="DM113" s="780"/>
      <c r="DN113" s="780"/>
      <c r="DO113" s="780"/>
      <c r="DP113" s="781"/>
      <c r="DQ113" s="782">
        <v>37435</v>
      </c>
      <c r="DR113" s="780"/>
      <c r="DS113" s="780"/>
      <c r="DT113" s="780"/>
      <c r="DU113" s="781"/>
      <c r="DV113" s="824">
        <v>0.8</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43315</v>
      </c>
      <c r="AB114" s="780"/>
      <c r="AC114" s="780"/>
      <c r="AD114" s="780"/>
      <c r="AE114" s="781"/>
      <c r="AF114" s="782">
        <v>43315</v>
      </c>
      <c r="AG114" s="780"/>
      <c r="AH114" s="780"/>
      <c r="AI114" s="780"/>
      <c r="AJ114" s="781"/>
      <c r="AK114" s="782">
        <v>49698</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621151</v>
      </c>
      <c r="BR114" s="817"/>
      <c r="BS114" s="817"/>
      <c r="BT114" s="817"/>
      <c r="BU114" s="817"/>
      <c r="BV114" s="817">
        <v>345147</v>
      </c>
      <c r="BW114" s="817"/>
      <c r="BX114" s="817"/>
      <c r="BY114" s="817"/>
      <c r="BZ114" s="817"/>
      <c r="CA114" s="817">
        <v>328023</v>
      </c>
      <c r="CB114" s="817"/>
      <c r="CC114" s="817"/>
      <c r="CD114" s="817"/>
      <c r="CE114" s="817"/>
      <c r="CF114" s="875">
        <v>7.3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12899</v>
      </c>
      <c r="AB115" s="919"/>
      <c r="AC115" s="919"/>
      <c r="AD115" s="919"/>
      <c r="AE115" s="920"/>
      <c r="AF115" s="921">
        <v>12899</v>
      </c>
      <c r="AG115" s="919"/>
      <c r="AH115" s="919"/>
      <c r="AI115" s="919"/>
      <c r="AJ115" s="920"/>
      <c r="AK115" s="921">
        <v>12899</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348</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771080</v>
      </c>
      <c r="AB117" s="903"/>
      <c r="AC117" s="903"/>
      <c r="AD117" s="903"/>
      <c r="AE117" s="904"/>
      <c r="AF117" s="905">
        <v>767258</v>
      </c>
      <c r="AG117" s="903"/>
      <c r="AH117" s="903"/>
      <c r="AI117" s="903"/>
      <c r="AJ117" s="904"/>
      <c r="AK117" s="905">
        <v>709027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8407191</v>
      </c>
      <c r="BR119" s="845"/>
      <c r="BS119" s="845"/>
      <c r="BT119" s="845"/>
      <c r="BU119" s="845"/>
      <c r="BV119" s="845">
        <v>7866252</v>
      </c>
      <c r="BW119" s="845"/>
      <c r="BX119" s="845"/>
      <c r="BY119" s="845"/>
      <c r="BZ119" s="845"/>
      <c r="CA119" s="845">
        <v>7537095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2555717</v>
      </c>
      <c r="BR120" s="842"/>
      <c r="BS120" s="842"/>
      <c r="BT120" s="842"/>
      <c r="BU120" s="842"/>
      <c r="BV120" s="842">
        <v>2546689</v>
      </c>
      <c r="BW120" s="842"/>
      <c r="BX120" s="842"/>
      <c r="BY120" s="842"/>
      <c r="BZ120" s="842"/>
      <c r="CA120" s="842">
        <v>2522199</v>
      </c>
      <c r="CB120" s="842"/>
      <c r="CC120" s="842"/>
      <c r="CD120" s="842"/>
      <c r="CE120" s="842"/>
      <c r="CF120" s="866">
        <v>56.5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1996908</v>
      </c>
      <c r="DH120" s="842"/>
      <c r="DI120" s="842"/>
      <c r="DJ120" s="842"/>
      <c r="DK120" s="842"/>
      <c r="DL120" s="842">
        <v>1921426</v>
      </c>
      <c r="DM120" s="842"/>
      <c r="DN120" s="842"/>
      <c r="DO120" s="842"/>
      <c r="DP120" s="842"/>
      <c r="DQ120" s="842">
        <v>1818444</v>
      </c>
      <c r="DR120" s="842"/>
      <c r="DS120" s="842"/>
      <c r="DT120" s="842"/>
      <c r="DU120" s="842"/>
      <c r="DV120" s="843">
        <v>40.700000000000003</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12899</v>
      </c>
      <c r="AB121" s="780"/>
      <c r="AC121" s="780"/>
      <c r="AD121" s="780"/>
      <c r="AE121" s="781"/>
      <c r="AF121" s="782">
        <v>12899</v>
      </c>
      <c r="AG121" s="780"/>
      <c r="AH121" s="780"/>
      <c r="AI121" s="780"/>
      <c r="AJ121" s="781"/>
      <c r="AK121" s="782">
        <v>12899</v>
      </c>
      <c r="AL121" s="780"/>
      <c r="AM121" s="780"/>
      <c r="AN121" s="780"/>
      <c r="AO121" s="781"/>
      <c r="AP121" s="824">
        <v>0.3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5571947</v>
      </c>
      <c r="BR122" s="845"/>
      <c r="BS122" s="845"/>
      <c r="BT122" s="845"/>
      <c r="BU122" s="845"/>
      <c r="BV122" s="845">
        <v>5297404</v>
      </c>
      <c r="BW122" s="845"/>
      <c r="BX122" s="845"/>
      <c r="BY122" s="845"/>
      <c r="BZ122" s="845"/>
      <c r="CA122" s="845">
        <v>5023911</v>
      </c>
      <c r="CB122" s="845"/>
      <c r="CC122" s="845"/>
      <c r="CD122" s="845"/>
      <c r="CE122" s="845"/>
      <c r="CF122" s="846">
        <v>112.5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8127664</v>
      </c>
      <c r="BR123" s="833"/>
      <c r="BS123" s="833"/>
      <c r="BT123" s="833"/>
      <c r="BU123" s="833"/>
      <c r="BV123" s="833">
        <v>7844093</v>
      </c>
      <c r="BW123" s="833"/>
      <c r="BX123" s="833"/>
      <c r="BY123" s="833"/>
      <c r="BZ123" s="833"/>
      <c r="CA123" s="833">
        <v>7546110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6.3</v>
      </c>
      <c r="BR124" s="831"/>
      <c r="BS124" s="831"/>
      <c r="BT124" s="831"/>
      <c r="BU124" s="831"/>
      <c r="BV124" s="831">
        <v>0.5</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348</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4861373</v>
      </c>
      <c r="AB129" s="780"/>
      <c r="AC129" s="780"/>
      <c r="AD129" s="780"/>
      <c r="AE129" s="781"/>
      <c r="AF129" s="782">
        <v>4799312</v>
      </c>
      <c r="AG129" s="780"/>
      <c r="AH129" s="780"/>
      <c r="AI129" s="780"/>
      <c r="AJ129" s="781"/>
      <c r="AK129" s="782">
        <v>4926202</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461801</v>
      </c>
      <c r="AB130" s="780"/>
      <c r="AC130" s="780"/>
      <c r="AD130" s="780"/>
      <c r="AE130" s="781"/>
      <c r="AF130" s="782">
        <v>463404</v>
      </c>
      <c r="AG130" s="780"/>
      <c r="AH130" s="780"/>
      <c r="AI130" s="780"/>
      <c r="AJ130" s="781"/>
      <c r="AK130" s="782">
        <v>461996</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4399572</v>
      </c>
      <c r="AB131" s="764"/>
      <c r="AC131" s="764"/>
      <c r="AD131" s="764"/>
      <c r="AE131" s="765"/>
      <c r="AF131" s="766">
        <v>4335908</v>
      </c>
      <c r="AG131" s="764"/>
      <c r="AH131" s="764"/>
      <c r="AI131" s="764"/>
      <c r="AJ131" s="765"/>
      <c r="AK131" s="766">
        <v>4464206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7.0297519849999999</v>
      </c>
      <c r="AB132" s="745"/>
      <c r="AC132" s="745"/>
      <c r="AD132" s="745"/>
      <c r="AE132" s="746"/>
      <c r="AF132" s="747">
        <v>7.0078516430000004</v>
      </c>
      <c r="AG132" s="745"/>
      <c r="AH132" s="745"/>
      <c r="AI132" s="745"/>
      <c r="AJ132" s="746"/>
      <c r="AK132" s="747">
        <v>5.5335932080000001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7.6</v>
      </c>
      <c r="AB133" s="724"/>
      <c r="AC133" s="724"/>
      <c r="AD133" s="724"/>
      <c r="AE133" s="725"/>
      <c r="AF133" s="723">
        <v>7.2</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HDyr5FUeBrV/HlS0gBA36j6WJeVphnw/p4L0+Xg/U6Ygx8D/pBN/yF/b9xu0btpS4S3AVlkfj9JDq3hrIp9jg==" saltValue="K1Z4hZHZ0+6xIiOyFX/l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uE+WUpnrKGaQ/B6M0G6lxaVjDEiqy/2+h4dA+AjLyJCliQh6rIufX84xThC3+joq06ofQ7du9EICyRIEPMNTg==" saltValue="PV5ILHpcFr9cfaUpq9jW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3CDPuT9XdjqsAO9Fy1AoPxpGDRt8rVWkP8tscHoQgHn35Yzqa57CGEzZ0kCkGIuzPdYEdziakq4xGrKVSM+UA==" saltValue="kuYbL+yGMrFoQ10CtgfW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1154571</v>
      </c>
      <c r="AP9" s="281">
        <v>51171</v>
      </c>
      <c r="AQ9" s="282">
        <v>67248</v>
      </c>
      <c r="AR9" s="283">
        <v>-23.9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263690</v>
      </c>
      <c r="AP10" s="284">
        <v>11687</v>
      </c>
      <c r="AQ10" s="285">
        <v>9038</v>
      </c>
      <c r="AR10" s="286">
        <v>29.3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v>12945</v>
      </c>
      <c r="AP12" s="284">
        <v>574</v>
      </c>
      <c r="AQ12" s="285">
        <v>22</v>
      </c>
      <c r="AR12" s="286">
        <v>2509.1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72137</v>
      </c>
      <c r="AP13" s="284">
        <v>3197</v>
      </c>
      <c r="AQ13" s="285">
        <v>2764</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66341</v>
      </c>
      <c r="AP14" s="284">
        <v>2940</v>
      </c>
      <c r="AQ14" s="285">
        <v>1165</v>
      </c>
      <c r="AR14" s="286">
        <v>152.4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-74840</v>
      </c>
      <c r="AP15" s="284">
        <v>-3317</v>
      </c>
      <c r="AQ15" s="285">
        <v>-3941</v>
      </c>
      <c r="AR15" s="286">
        <v>-15.8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1494844</v>
      </c>
      <c r="AP16" s="284">
        <v>66252</v>
      </c>
      <c r="AQ16" s="285">
        <v>76616</v>
      </c>
      <c r="AR16" s="286">
        <v>-13.5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5.5</v>
      </c>
      <c r="AP21" s="298">
        <v>6.73</v>
      </c>
      <c r="AQ21" s="299">
        <v>-1.23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97.5</v>
      </c>
      <c r="AP22" s="303">
        <v>96.9</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467012</v>
      </c>
      <c r="AP32" s="312">
        <v>20698</v>
      </c>
      <c r="AQ32" s="313">
        <v>33390</v>
      </c>
      <c r="AR32" s="314">
        <v>-38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179418</v>
      </c>
      <c r="AP35" s="312">
        <v>7952</v>
      </c>
      <c r="AQ35" s="313">
        <v>8851</v>
      </c>
      <c r="AR35" s="314">
        <v>-10.199999999999999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49698</v>
      </c>
      <c r="AP36" s="312">
        <v>2203</v>
      </c>
      <c r="AQ36" s="313">
        <v>2033</v>
      </c>
      <c r="AR36" s="314">
        <v>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12899</v>
      </c>
      <c r="AP37" s="312">
        <v>572</v>
      </c>
      <c r="AQ37" s="313">
        <v>640</v>
      </c>
      <c r="AR37" s="314">
        <v>-10.6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t="s">
        <v>486</v>
      </c>
      <c r="AP39" s="312" t="s">
        <v>486</v>
      </c>
      <c r="AQ39" s="313">
        <v>-3025</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-461996</v>
      </c>
      <c r="AP40" s="312">
        <v>-20476</v>
      </c>
      <c r="AQ40" s="313">
        <v>-26876</v>
      </c>
      <c r="AR40" s="314">
        <v>-23.8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247031</v>
      </c>
      <c r="AP41" s="312">
        <v>10948</v>
      </c>
      <c r="AQ41" s="313">
        <v>15015</v>
      </c>
      <c r="AR41" s="314">
        <v>-27.1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1359093</v>
      </c>
      <c r="AN51" s="334">
        <v>62715</v>
      </c>
      <c r="AO51" s="335">
        <v>38.299999999999997</v>
      </c>
      <c r="AP51" s="336">
        <v>51264</v>
      </c>
      <c r="AQ51" s="337">
        <v>8.1999999999999993</v>
      </c>
      <c r="AR51" s="338">
        <v>30.1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646016</v>
      </c>
      <c r="AN52" s="342">
        <v>29810</v>
      </c>
      <c r="AO52" s="343">
        <v>33</v>
      </c>
      <c r="AP52" s="344">
        <v>26040</v>
      </c>
      <c r="AQ52" s="345">
        <v>4.5</v>
      </c>
      <c r="AR52" s="346">
        <v>28.5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1625751</v>
      </c>
      <c r="AN53" s="334">
        <v>74548</v>
      </c>
      <c r="AO53" s="335">
        <v>18.899999999999999</v>
      </c>
      <c r="AP53" s="336">
        <v>52068</v>
      </c>
      <c r="AQ53" s="337">
        <v>1.6</v>
      </c>
      <c r="AR53" s="338">
        <v>17.3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720741</v>
      </c>
      <c r="AN54" s="342">
        <v>33049</v>
      </c>
      <c r="AO54" s="343">
        <v>10.9</v>
      </c>
      <c r="AP54" s="344">
        <v>26936</v>
      </c>
      <c r="AQ54" s="345">
        <v>3.4</v>
      </c>
      <c r="AR54" s="346">
        <v>7.5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1846561</v>
      </c>
      <c r="AN55" s="334">
        <v>83513</v>
      </c>
      <c r="AO55" s="335">
        <v>12</v>
      </c>
      <c r="AP55" s="336">
        <v>47161</v>
      </c>
      <c r="AQ55" s="337">
        <v>-9.4</v>
      </c>
      <c r="AR55" s="338">
        <v>21.4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710619</v>
      </c>
      <c r="AN56" s="342">
        <v>32139</v>
      </c>
      <c r="AO56" s="343">
        <v>-2.8</v>
      </c>
      <c r="AP56" s="344">
        <v>24595</v>
      </c>
      <c r="AQ56" s="345">
        <v>-8.6999999999999993</v>
      </c>
      <c r="AR56" s="346">
        <v>5.9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974921</v>
      </c>
      <c r="AN57" s="334">
        <v>43580</v>
      </c>
      <c r="AO57" s="335">
        <v>-47.8</v>
      </c>
      <c r="AP57" s="336">
        <v>43423</v>
      </c>
      <c r="AQ57" s="337">
        <v>-7.9</v>
      </c>
      <c r="AR57" s="338">
        <v>-39.9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528593</v>
      </c>
      <c r="AN58" s="342">
        <v>23628</v>
      </c>
      <c r="AO58" s="343">
        <v>-26.5</v>
      </c>
      <c r="AP58" s="344">
        <v>22207</v>
      </c>
      <c r="AQ58" s="345">
        <v>-9.6999999999999993</v>
      </c>
      <c r="AR58" s="346">
        <v>-16.8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516181</v>
      </c>
      <c r="AN59" s="334">
        <v>22877</v>
      </c>
      <c r="AO59" s="335">
        <v>-47.5</v>
      </c>
      <c r="AP59" s="336">
        <v>45265</v>
      </c>
      <c r="AQ59" s="337">
        <v>4.2</v>
      </c>
      <c r="AR59" s="338">
        <v>-51.7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383488</v>
      </c>
      <c r="AN60" s="342">
        <v>16996</v>
      </c>
      <c r="AO60" s="343">
        <v>-28.1</v>
      </c>
      <c r="AP60" s="344">
        <v>22600</v>
      </c>
      <c r="AQ60" s="345">
        <v>1.8</v>
      </c>
      <c r="AR60" s="346">
        <v>-29.9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1264501</v>
      </c>
      <c r="AN61" s="349">
        <v>57447</v>
      </c>
      <c r="AO61" s="350">
        <v>-5.2</v>
      </c>
      <c r="AP61" s="351">
        <v>47836</v>
      </c>
      <c r="AQ61" s="352">
        <v>-0.7</v>
      </c>
      <c r="AR61" s="338">
        <v>-4.5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597891</v>
      </c>
      <c r="AN62" s="342">
        <v>27124</v>
      </c>
      <c r="AO62" s="343">
        <v>-2.7</v>
      </c>
      <c r="AP62" s="344">
        <v>24476</v>
      </c>
      <c r="AQ62" s="345">
        <v>-1.7</v>
      </c>
      <c r="AR62" s="346">
        <v>-1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qlG+G5zMvIkF8N71EFe4PAwuQ89g8XSGUQbWjEuuK/2wDoqoYv1KZoOPfs3REfbSfUDGqVzbA0m2M750TvNMA==" saltValue="N/PgGMN0bUSq3tx+y+Bu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CWIMhYAIN/F6c0IDIjCoXE+tcsi8bL22RBpYnOk+6MlbAy7tiZBtudk9meJQcG11pVvPLuEJ3yH700cx86iq7w==" saltValue="QZ9o5nA23cb6IUAJ4yF6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twNwCS7rNtj9iM98Bp9evx7OonRpIwrBQI3n8oDI6X+UHk6DCw5c5EyKsJw/DGmSK86o5zwRwpACCXXlAIm+eg==" saltValue="DqbkLrNCG3JqQr4O+46Y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49.68</v>
      </c>
      <c r="G47" s="12">
        <v>47.24</v>
      </c>
      <c r="H47" s="12">
        <v>44.28</v>
      </c>
      <c r="I47" s="12">
        <v>41.94</v>
      </c>
      <c r="J47" s="13">
        <v>39.61</v>
      </c>
    </row>
    <row r="48" spans="2:10" ht="57.75" customHeight="1" x14ac:dyDescent="0.2">
      <c r="B48" s="14"/>
      <c r="C48" s="1141" t="s">
        <v>4</v>
      </c>
      <c r="D48" s="1141"/>
      <c r="E48" s="1142"/>
      <c r="F48" s="15">
        <v>0.57999999999999996</v>
      </c>
      <c r="G48" s="16">
        <v>0.8</v>
      </c>
      <c r="H48" s="16">
        <v>4.9400000000000004</v>
      </c>
      <c r="I48" s="16">
        <v>0.54</v>
      </c>
      <c r="J48" s="17">
        <v>0.45</v>
      </c>
    </row>
    <row r="49" spans="2:10" ht="57.75" customHeight="1" thickBot="1" x14ac:dyDescent="0.25">
      <c r="B49" s="18"/>
      <c r="C49" s="1143" t="s">
        <v>5</v>
      </c>
      <c r="D49" s="1143"/>
      <c r="E49" s="1144"/>
      <c r="F49" s="19" t="s">
        <v>530</v>
      </c>
      <c r="G49" s="20">
        <v>0.09</v>
      </c>
      <c r="H49" s="20">
        <v>4.57</v>
      </c>
      <c r="I49" s="20" t="s">
        <v>531</v>
      </c>
      <c r="J49" s="21" t="s">
        <v>532</v>
      </c>
    </row>
    <row r="50" spans="2:10" ht="13.2" x14ac:dyDescent="0.2"/>
  </sheetData>
  <sheetProtection algorithmName="SHA-512" hashValue="Xj6e6nazE7nLL8nVFUCLBXJ4E0cXnkETjeGpua4mWhECFFLX3ZgTHXgYbvUh2rzltajBJ44deOPPblO1sbaGRg==" saltValue="SC32GHuXK2rOO+B1GH5G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049974-5E15-4AF8-B475-F70C495609B2}">
  <ds:schemaRefs>
    <ds:schemaRef ds:uri="http://schemas.microsoft.com/sharepoint/v3/contenttype/forms"/>
  </ds:schemaRefs>
</ds:datastoreItem>
</file>

<file path=customXml/itemProps2.xml><?xml version="1.0" encoding="utf-8"?>
<ds:datastoreItem xmlns:ds="http://schemas.openxmlformats.org/officeDocument/2006/customXml" ds:itemID="{D56BA45C-D6C1-41D8-89C4-055B5ED1B3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E16E75-5B61-49A4-90C8-D967A8D9D69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dcterms:created xsi:type="dcterms:W3CDTF">2025-02-19T01:20:24Z</dcterms:created>
  <dcterms:modified xsi:type="dcterms:W3CDTF">2025-09-12T01:16:51Z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